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Erika Osorio\Desktop\"/>
    </mc:Choice>
  </mc:AlternateContent>
  <xr:revisionPtr revIDLastSave="0" documentId="13_ncr:1_{C4AAB6CB-977F-4F80-BA9E-2CA1B494216A}" xr6:coauthVersionLast="47" xr6:coauthVersionMax="47" xr10:uidLastSave="{00000000-0000-0000-0000-000000000000}"/>
  <bookViews>
    <workbookView xWindow="-110" yWindow="-110" windowWidth="19420" windowHeight="10420" tabRatio="594" xr2:uid="{00000000-000D-0000-FFFF-FFFF00000000}"/>
  </bookViews>
  <sheets>
    <sheet name="PETICIONES." sheetId="1" r:id="rId1"/>
  </sheets>
  <externalReferences>
    <externalReference r:id="rId2"/>
  </externalReferences>
  <definedNames>
    <definedName name="_xlnm._FilterDatabase" localSheetId="0" hidden="1">PETICIONES.!$AJ$1:$AJ$9</definedName>
    <definedName name="_xlnm.Print_Area" localSheetId="0">PETICIONES.!$B$1:$AQ$8</definedName>
    <definedName name="INSTALACION" localSheetId="0">PETICIONES.!$Q:$Q</definedName>
    <definedName name="PRESTACION" localSheetId="0">PETICIONES.!$R:$R</definedName>
    <definedName name="_xlnm.Print_Titles" localSheetId="0">PETICIONES.!$1:$8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115" i="1" l="1"/>
  <c r="AF115" i="1"/>
  <c r="AE115" i="1"/>
  <c r="N115" i="1"/>
  <c r="J115" i="1"/>
  <c r="H115" i="1"/>
  <c r="G115" i="1"/>
  <c r="AK47" i="1" l="1"/>
  <c r="AH115" i="1"/>
  <c r="X115" i="1"/>
  <c r="Y115" i="1"/>
  <c r="Z115" i="1"/>
  <c r="AA115" i="1"/>
  <c r="AB115" i="1"/>
  <c r="AC115" i="1"/>
  <c r="I115" i="1"/>
  <c r="K115" i="1"/>
  <c r="L115" i="1"/>
  <c r="M115" i="1"/>
  <c r="O115" i="1"/>
  <c r="P115" i="1"/>
  <c r="Q115" i="1"/>
  <c r="R115" i="1"/>
  <c r="A11" i="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K62" i="1"/>
  <c r="AK63" i="1"/>
  <c r="AK61" i="1"/>
  <c r="AK59" i="1"/>
  <c r="AK60" i="1"/>
  <c r="AK58" i="1"/>
  <c r="AK54" i="1"/>
  <c r="AK55" i="1"/>
  <c r="AK56" i="1"/>
  <c r="AK57" i="1"/>
  <c r="AK53" i="1"/>
  <c r="AK52" i="1"/>
  <c r="AK48" i="1"/>
  <c r="AK50" i="1"/>
  <c r="AK51" i="1"/>
  <c r="AK45" i="1"/>
  <c r="AK46" i="1"/>
  <c r="AK41" i="1"/>
  <c r="AK42" i="1"/>
  <c r="AK43" i="1"/>
  <c r="AK44" i="1"/>
  <c r="AK39" i="1"/>
  <c r="AK40" i="1"/>
  <c r="AK35" i="1"/>
  <c r="AK37" i="1"/>
  <c r="AK38" i="1"/>
  <c r="AK33" i="1"/>
  <c r="AK34" i="1"/>
  <c r="AK32" i="1"/>
  <c r="AK27" i="1"/>
  <c r="AK28" i="1"/>
  <c r="AK29" i="1"/>
  <c r="AK30" i="1"/>
  <c r="AK31" i="1"/>
  <c r="AK21" i="1"/>
  <c r="AK22" i="1"/>
  <c r="AK24" i="1"/>
  <c r="AK25" i="1"/>
  <c r="AK26" i="1"/>
  <c r="AK10" i="1"/>
  <c r="AK11" i="1"/>
  <c r="AK12" i="1"/>
  <c r="AK13" i="1"/>
  <c r="AK14" i="1"/>
  <c r="AK15" i="1"/>
  <c r="AK16" i="1"/>
  <c r="AK17" i="1"/>
  <c r="AK18" i="1"/>
  <c r="AK19" i="1"/>
  <c r="AK20" i="1"/>
  <c r="AK115" i="1" l="1"/>
  <c r="A63" i="1"/>
  <c r="U115" i="1"/>
  <c r="V115" i="1"/>
  <c r="AO8" i="1" l="1"/>
</calcChain>
</file>

<file path=xl/sharedStrings.xml><?xml version="1.0" encoding="utf-8"?>
<sst xmlns="http://schemas.openxmlformats.org/spreadsheetml/2006/main" count="898" uniqueCount="508">
  <si>
    <t>VICTOR DE LA CRUZ</t>
  </si>
  <si>
    <t>PETICION</t>
  </si>
  <si>
    <t>-</t>
  </si>
  <si>
    <t>BIBIANA PAOLA GOMEZ CASTRO</t>
  </si>
  <si>
    <t>CORPORACION AUTONOMA REGIONAL</t>
  </si>
  <si>
    <t>N/A</t>
  </si>
  <si>
    <t>ORLANDO MENDOZA</t>
  </si>
  <si>
    <t>NO REQUIERE RESPUESTA</t>
  </si>
  <si>
    <t>HUMBERTO VARGAS LEON</t>
  </si>
  <si>
    <t>SECRETARIA MEDIO AMBIENTE</t>
  </si>
  <si>
    <t>NRR</t>
  </si>
  <si>
    <t>NEGATIVA</t>
  </si>
  <si>
    <t>POSITIVA</t>
  </si>
  <si>
    <t>ABIERTA</t>
  </si>
  <si>
    <t>CERRADA</t>
  </si>
  <si>
    <t>OTROS</t>
  </si>
  <si>
    <t>SOL.INF.   OTRAS ENTIDADES</t>
  </si>
  <si>
    <t>SOL.INF.</t>
  </si>
  <si>
    <t>prestacion</t>
  </si>
  <si>
    <t>Instalacion</t>
  </si>
  <si>
    <t>Otro</t>
  </si>
  <si>
    <t>Facturación</t>
  </si>
  <si>
    <t>Otros</t>
  </si>
  <si>
    <t>Denuncia</t>
  </si>
  <si>
    <t>Sugerencia</t>
  </si>
  <si>
    <t>Reclamo</t>
  </si>
  <si>
    <t>Queja</t>
  </si>
  <si>
    <t>Petición</t>
  </si>
  <si>
    <t>Alcantarillado</t>
  </si>
  <si>
    <t>Acueducto</t>
  </si>
  <si>
    <t>Comercial</t>
  </si>
  <si>
    <t>Telefónico</t>
  </si>
  <si>
    <t>Buzon de Sugerencias</t>
  </si>
  <si>
    <t>Correo Electrónico</t>
  </si>
  <si>
    <t>Formato electrónico Pagina Web</t>
  </si>
  <si>
    <t>Ventanilla Radicación</t>
  </si>
  <si>
    <t>Ventanilla atención</t>
  </si>
  <si>
    <t>NOMBRES Y APELLIDOS</t>
  </si>
  <si>
    <t>DOCUMENTO DE IDENTIDAD</t>
  </si>
  <si>
    <t>ID USUARIO/CODIGO BARRIO</t>
  </si>
  <si>
    <t>Tiempo respuesta</t>
  </si>
  <si>
    <t>Fecha respuesta</t>
  </si>
  <si>
    <t>No. radicado</t>
  </si>
  <si>
    <t>TIPO RESPUESTA</t>
  </si>
  <si>
    <t>ESTADO PQRSD</t>
  </si>
  <si>
    <t xml:space="preserve">TIPO (asunto)
</t>
  </si>
  <si>
    <t>FUNCIONARIO GESTION</t>
  </si>
  <si>
    <t>GESTION:OBSERVACIONES DE LA GESTION REALIZADA</t>
  </si>
  <si>
    <t>ASUNTO: RESUMEN DESCRIPCION O CAUSAL</t>
  </si>
  <si>
    <t>ASUNTO DE LA SOLICITUD</t>
  </si>
  <si>
    <t xml:space="preserve">CAUSAL (no aplica otros) </t>
  </si>
  <si>
    <t>MECANISMO DE RECEPCIÓN</t>
  </si>
  <si>
    <t>REMITENTE</t>
  </si>
  <si>
    <t>Fecha de Radicado/recepción
DD/MM/AAAA</t>
  </si>
  <si>
    <t xml:space="preserve">No. Radicado
</t>
  </si>
  <si>
    <r>
      <t xml:space="preserve">Vigente a partir de:
</t>
    </r>
    <r>
      <rPr>
        <sz val="10"/>
        <rFont val="Arial"/>
        <family val="2"/>
      </rPr>
      <t>21-06-2019</t>
    </r>
  </si>
  <si>
    <r>
      <t xml:space="preserve">Versión: </t>
    </r>
    <r>
      <rPr>
        <sz val="10"/>
        <rFont val="Arial"/>
        <family val="2"/>
      </rPr>
      <t>2</t>
    </r>
  </si>
  <si>
    <t>FORMATO CAPTURA GESTIÓN PQRSDO</t>
  </si>
  <si>
    <r>
      <t xml:space="preserve">Página: </t>
    </r>
    <r>
      <rPr>
        <sz val="10"/>
        <rFont val="Arial"/>
        <family val="2"/>
      </rPr>
      <t>1</t>
    </r>
  </si>
  <si>
    <r>
      <t xml:space="preserve">Código: </t>
    </r>
    <r>
      <rPr>
        <sz val="10"/>
        <rFont val="Arial"/>
        <family val="2"/>
      </rPr>
      <t>GCO-FR-027</t>
    </r>
  </si>
  <si>
    <t>SISTEMA DE GESTION</t>
  </si>
  <si>
    <t>FABIAN MORRIS-WILLIAM CARRASCAL</t>
  </si>
  <si>
    <t>SECRETARIA DE GESTION DE RIESGO DE DESASTRE</t>
  </si>
  <si>
    <t>ADITH RAFAEL ROMERO POLANCO</t>
  </si>
  <si>
    <t>KARINA GONZALEZ</t>
  </si>
  <si>
    <t xml:space="preserve">PETICION </t>
  </si>
  <si>
    <t>PERSONERIA MUNICIPAL DE BARRANCABEMEJA</t>
  </si>
  <si>
    <t>LUIS ERNESTO RANGEL LOAIZA</t>
  </si>
  <si>
    <t>ORLANDO MENDOZA-WILLIAM CARRASCAL</t>
  </si>
  <si>
    <t xml:space="preserve">LFMC S A S </t>
  </si>
  <si>
    <t>LUIS FERNANDO MERCHAN CRESPO</t>
  </si>
  <si>
    <t>EDGAR JIMENEZ</t>
  </si>
  <si>
    <t>EXPEDITO MOYA SANCHEZ</t>
  </si>
  <si>
    <t>NO REQUIERE RESPUESTA ES ENTREGA DE INFORMACION</t>
  </si>
  <si>
    <t>NA</t>
  </si>
  <si>
    <t>MAYO  PETICIONES</t>
  </si>
  <si>
    <t>RESOLUCION RMS No 00206/20</t>
  </si>
  <si>
    <t>2022-140-003210-2</t>
  </si>
  <si>
    <t>WIKA</t>
  </si>
  <si>
    <t>RESOLUCION RMS No 00024/21</t>
  </si>
  <si>
    <t>2022-140-003201-2</t>
  </si>
  <si>
    <t>2022-120-002954-1</t>
  </si>
  <si>
    <t>EN RESPUESTA A LA SOLICITUD MANIFESTADA EN EL ESPACIO DE DIALOGO DE LA RENDICION DE CUENTAS DEL DIA 30 DE MARZO DE 2022, LA EMPRESA INFORMA QUE SE PROGRAMA VISITA DE INSPECCION PARA EL DIA LUNES 9 DE MAYO</t>
  </si>
  <si>
    <t>FORMATO DE PREGUNTAS PARA EL ESPACIO DE DIALOGO DE LA RENDICION DE CUENTAS</t>
  </si>
  <si>
    <t>WIDMAN ANDRES CHAVEZ HERNANDEZ</t>
  </si>
  <si>
    <t>JACS Y EDILES</t>
  </si>
  <si>
    <t>2022-140-003218-2</t>
  </si>
  <si>
    <t>2022-120-002876-1</t>
  </si>
  <si>
    <t>RESPUESTA A LA PREGUNTA ¿CUAL SERIA EL PROGRAMA QUE TIENE AGUAS DE BARRANCABERMEJA SA ESP PARA CONSTRUCCIONES COMO LA PLANTA DE TRATAMIENTO DE AGUAS RESIDUALES EN EL CORREGIMIENTO EL LLANITO</t>
  </si>
  <si>
    <t>OSCAR NIEBLES ORTEGA</t>
  </si>
  <si>
    <t>2022-120-003343-1</t>
  </si>
  <si>
    <t>FABIAN MORRIS</t>
  </si>
  <si>
    <t>RESPUESTA A INQUIETUDES PLANTEADAS EN DIALOGO DE RENDICION DE CUENTAS</t>
  </si>
  <si>
    <t>ELIODORO HUMBERTO BUITRAGO</t>
  </si>
  <si>
    <t>2022-120-003383-1</t>
  </si>
  <si>
    <t>FANNY FORERO ROMERO</t>
  </si>
  <si>
    <t xml:space="preserve">RESPUESTA A RADICADO CAS No.80.30.05668.2022 </t>
  </si>
  <si>
    <t>BELMER JOSUE CARVAJAL</t>
  </si>
  <si>
    <t>2022-140-003246-2</t>
  </si>
  <si>
    <t>2022-120-003101-1</t>
  </si>
  <si>
    <t>ORLANDO MENDOZA-MADELEINE ROJAS</t>
  </si>
  <si>
    <t>LA EMPRESA INFORMA LO SIGUIENTE A LO ATENIENTE A LA SITUACION EXPUESTA POR EL PRESIDENTE DE LA JUNTA, LOS ALCANCES DE AGUAS DE BARRANCABERMEJA Y LA PERTINENCIA DE LAS ENTIDADES DISTRITALES</t>
  </si>
  <si>
    <t>DETERIORO DE GAVIONES Y DEMAS ELEMETOS PLANTA DE AGUAS RESIDUALES BARRIO LOS FUNDADORES</t>
  </si>
  <si>
    <t>ROBINSON CASTAÑO MANDÓN</t>
  </si>
  <si>
    <t>JAC BARRIO LOS FUNDADORES</t>
  </si>
  <si>
    <t>2022-130-003152-2</t>
  </si>
  <si>
    <t>VICTOR DE LA CRUZ-NANCY FLORES</t>
  </si>
  <si>
    <t>NO REQUIERE RESPUESTA PUESTO QUE ES UNA NOTIFICACION DE APERTURA DE INVESTIGACION</t>
  </si>
  <si>
    <t>RESOLUCION RMS No 00084/20</t>
  </si>
  <si>
    <t>2022-140-003177-2</t>
  </si>
  <si>
    <t>WILLIAM CARRASCAL-NANCY FLORES</t>
  </si>
  <si>
    <t>RESOLUCION RMS No 00142/21</t>
  </si>
  <si>
    <t>DAVID BERNANRDO GUZMAN ESTRADA</t>
  </si>
  <si>
    <t>2022-140-003176-2</t>
  </si>
  <si>
    <t>WILLIAM CARRASCAL</t>
  </si>
  <si>
    <t>EL SECRETARIO DE MEDIO AMBIENTE DE BARRANCABERMEJA REMITE COPIA DEL INFORME TECNICO CMGRD N°0360-18 COMO RESPUESTA A LAS VISITAS REALIZADAS</t>
  </si>
  <si>
    <t>2022-140-003095-2</t>
  </si>
  <si>
    <t xml:space="preserve">NO REQUIERE RESPUESTA ES ENTREGA DE INFORMACION </t>
  </si>
  <si>
    <t>INFORME #1 ESTUDIO DE SUELOS COLECTOR COMUNA 2</t>
  </si>
  <si>
    <t>HUMBERTO ENRIQUE ALFARO VIANA</t>
  </si>
  <si>
    <t>HUMBERTO ALFARO ARQUITECTURA</t>
  </si>
  <si>
    <t>2022-140-003327-2</t>
  </si>
  <si>
    <t>RESPUESTA A COMUNICADO 2022-120-002182-1</t>
  </si>
  <si>
    <t>2022-140-003313-2</t>
  </si>
  <si>
    <t>2022-120-003054-1</t>
  </si>
  <si>
    <t>FABIAN MORRIS- WILLIAM CARRASCAL</t>
  </si>
  <si>
    <t>LA EMPRESA SE PERMITE DAR RESPUESTA A LA PETICION RELACIONADA A LA REPARACION Y ADECUACON DE LOS SISTEMAS DE ALCANTARILLADO DE AGUAS NEGRAS</t>
  </si>
  <si>
    <t>SOLICITUD DE REUNION PARA DAR A CONOCER LA INCONFORMIDADES POR PARTE DE LA COMUNIDAD; CONOCER ZONAS QUE FALTAN POR INTERVENIR Y CUALES SON DE SU COMPETENCIA</t>
  </si>
  <si>
    <t>FRANCY MILENA GARNICA</t>
  </si>
  <si>
    <t>JAC BARRIO PABLO ACUÑA</t>
  </si>
  <si>
    <t>2022-140-003307-2</t>
  </si>
  <si>
    <t>OFICIO NO REQUIERE RESPUESTA</t>
  </si>
  <si>
    <t>REFERENCIA RESPUESTA OFICIO CON RADICADO INTERNO CAS 80.10.792.202 DE FECHA 14/03/2022</t>
  </si>
  <si>
    <t>2022-140-003308-2</t>
  </si>
  <si>
    <t>2022-120-002928-1</t>
  </si>
  <si>
    <t>RESOLUCION RMS N°00011-20</t>
  </si>
  <si>
    <t>2022-140-003283-2</t>
  </si>
  <si>
    <t>2022-120-002791-1</t>
  </si>
  <si>
    <t>EDGAR JIMENEZ-WILLIAM CARRASCAL</t>
  </si>
  <si>
    <t>LA EMPRESA INFORMA QUE LA DESCARGA MENCIONADA EN EL OFICIO DE LA REFERENCIA PERTENECE AL SISTEMA INTERNO DE MANEJO DE AGUAS LLUVIAS DEL PREDIO DONDE ESTA UBICADA LA SUB ESTACION ELECTRICA, POR LO TANTO, SE RECOMIENDA ENVIAR SOLICITUD A LA EMPRESA ELECTRIFICADORA DE SANTANDER- ESSA</t>
  </si>
  <si>
    <t>SOLICITUD PARA PROLONGAR TUBERIA LLUVIAS UNOS 100 METROS APROXIMADAMENTE HACIA DEBAJO DE LA DESCARGA</t>
  </si>
  <si>
    <t>VICENTE BARRERO</t>
  </si>
  <si>
    <t>JAC BARRIO EL BOSTON</t>
  </si>
  <si>
    <t>2022-140-003255-2</t>
  </si>
  <si>
    <t>2022-120-003279-1</t>
  </si>
  <si>
    <t>SE DIO RESPUESTA A LO SOLICITADO INDICANDO QUE LA SEÑORA SE ENCUENTRA SOBRE LA DESCARGA</t>
  </si>
  <si>
    <t>AFECTACIONES A LA VIVIENDA DE LA SEÑORA LEIDYS ROSA CONTRERAS PADILLA POR CERCANIA DE UNA MINIPTAR EN EL CORREGIMIENTO EL LLANITO</t>
  </si>
  <si>
    <t>HERNANDO URIBE CRUZ</t>
  </si>
  <si>
    <t>2022-140-003362-2</t>
  </si>
  <si>
    <t>O.SAO N° 511/22</t>
  </si>
  <si>
    <t>ANA CELINA CASTELLANOS VELANDIA</t>
  </si>
  <si>
    <t>2022-140-003359-2</t>
  </si>
  <si>
    <t>RESOLUCION RMS No 00155/19</t>
  </si>
  <si>
    <t>2022-140-003356-2</t>
  </si>
  <si>
    <t>AUTO No 00227/21</t>
  </si>
  <si>
    <t>2022-140-003358-2</t>
  </si>
  <si>
    <t>RESOLUCION RMS No 00092/18</t>
  </si>
  <si>
    <t>2022-140-003357-2</t>
  </si>
  <si>
    <t>2022-120-002960-1</t>
  </si>
  <si>
    <t>LA EMPRESA INFORMA QUE DE ACUARDO A SU PETICION DE DISPONIBILIDAD  EL SOLICITANTE DEBERA DILIGENCIAR Y ALLEGAR EL FORMATO DE "DISPONIBILIDAD Y/O FACTIBILIDAD DEL SERVICIO DE ALCANTARILLADO"</t>
  </si>
  <si>
    <t>SOLICITUD CONEXIÓN DE RED , AL SERVICI O DE ALCANTARILLADO EXISTENTE, UNIDADES SANITARIAS CAMERINOS, PROYECTO: ADECUACION CANCHA DE FUTBOL BARRIO LA ESPERANZA</t>
  </si>
  <si>
    <t>LUISA FERNANDA OROZCO MOLINA</t>
  </si>
  <si>
    <t>SECRETARIA DE INFRAESTRUCTURA</t>
  </si>
  <si>
    <t>2022-140-003423-2</t>
  </si>
  <si>
    <t>2022-120-002881-1</t>
  </si>
  <si>
    <t>LA EMPRESA INFORMA QUE SE REMITE LA SOLICITUD A LA SECRETARIA DE PLANEACION PARA QUE SE VISITE, REVISE Y SE TOME LAS ACCIONES A LAS QUE HAYA LUGAR DESDE SU COMPETENCIA</t>
  </si>
  <si>
    <t>LA SEDE  INSTITUCION EDUCATIVA INFANTAS  UBICADA EN LA CRA 20 #65-16 BARRIO EL PARNASO PRESENTO INUNDACIONES, SE PRESENTA REPRESAMIENTO EN LA CAJA DE AGUAS</t>
  </si>
  <si>
    <t>LIBIA ROSA MOTTA</t>
  </si>
  <si>
    <t>INSTITUCION EDUCATIVA INFANTAS</t>
  </si>
  <si>
    <t>2022-140-003476-2</t>
  </si>
  <si>
    <t>2022-120-002880-1</t>
  </si>
  <si>
    <t>LA EMPRESA INFORMA QUE SE RECIBIO EL OFICIO CON RAD 2022-140-002065-2 EL DIA 15 DE MARZO 2022 POR PARTE DE LA SECRETRIA DE MEDIO AMBIENTE EL CUAL TRATO EL TRASLADO DE LA PETICION INTERPUESTA POR EL CIUDADANO VICENTE BARRERO EN EL QUE SOLICITO VISITA TECNICA, TAMBIEN LA EMPRESA REITERA QUE NO FUE LA ENTIDAD ENCARGADA DE LA EJECUCION Y SUPERVICION DE LAS OBRAS MENCIONADAS</t>
  </si>
  <si>
    <t>SOLICITUD INFORMACION POR PRESUNTAS IRREGULARIDADES EN LA EJECUCION DEL CONTRATO REALIZADO POR UT BARRANCABERMEJA, COLECTORES DE AGUAS LLUVIAS EN EL BARRIO EL BOSTON</t>
  </si>
  <si>
    <t>2022-140-003463-2</t>
  </si>
  <si>
    <t>2022-120-003139-1</t>
  </si>
  <si>
    <t>LA EMPRESA INFORMA QUE DE ACUERDO A SU PETICION DE DISPONIBILIDAD, SE DEBERA ACERCARSE A LAS OFICINAS DE LA EMPRESA EN LA CALLE 49 Y DILIGENCIAR PREVIAMENTE LA "SOLICITUD DISPONIBILIDAD Y/O FACTIBILIDAD DE SERVICIO DE ALCANTARILLADO</t>
  </si>
  <si>
    <t>SOLICITUD AUTORIZACION  PARA CONECTARSE AL SISTEMA DE AGUAS LLUVIAS DE LA CALLE 66A(SOBRE LA CARRETERA)</t>
  </si>
  <si>
    <t>LIBIA ROSA MOTTA-NILSON ORTEGA</t>
  </si>
  <si>
    <t>2022-130-003586-2</t>
  </si>
  <si>
    <t>2022-120-002955-1</t>
  </si>
  <si>
    <t>LA EMPRESA INFORMA Y SOLICITA SEA OTORGADO AMPLIACION DEL PLAZO PARA TRATIMAR RESPUESTA</t>
  </si>
  <si>
    <t>SOLICITUD INFORMACION EN ATENCION AL REQUERIMIENTO DEL SEÑOR JOSE FEDERICO HAAD ATUESTA, BARRIO EL PALMAR, SECTOR URBANIZACION PIPATON</t>
  </si>
  <si>
    <t>JOSE FEDERICO HAAD ATUESTA</t>
  </si>
  <si>
    <t>2022-140-003539-2</t>
  </si>
  <si>
    <t>NRR ES ENTREGA DE INFORMACION</t>
  </si>
  <si>
    <t xml:space="preserve">ENTREGA DE INFORME MENSUAL N°01 </t>
  </si>
  <si>
    <t>JUAN CARLOS OSORIO RIOS</t>
  </si>
  <si>
    <t>2022-140-003515-2</t>
  </si>
  <si>
    <t>AUTO RMS No 00084-20</t>
  </si>
  <si>
    <t>2022-140-003458-2</t>
  </si>
  <si>
    <t>2022-120-003095-1</t>
  </si>
  <si>
    <t>LA EMPRESA INFORMA QUE LAS LABORES DE MANTENIMIENTO PREVENTIVO Y CORRECTIVO SE REALIZAN EN EL SISTEMA DE ALCANTARILLADO MUNICIPAL, EL SISTEMA DE LOS BARRIOS BENDICION DE DIOS Y LA PLAYITA ES ARTESANAL Y NO SE ENCUENTRAN DENTRO DEL CATASTRO DE REDES MUNICIPAL</t>
  </si>
  <si>
    <t>VISITA TECNICA POR EMERGENCIA</t>
  </si>
  <si>
    <t>2022-140-003640-2</t>
  </si>
  <si>
    <t>2022-120-0029401</t>
  </si>
  <si>
    <t>ORLANDO MENDOZA MEJIA</t>
  </si>
  <si>
    <t>SE INFORMA QUE PARA LA EXPEDICION DEL CERTIFICADO ES NECESARIO LAQ CONSIGNACION DEL VALOR ESTABLECIDO EN LA RESOLUCION Y ALLEGAR LOS SOPORTES DE LA MISMA</t>
  </si>
  <si>
    <t>2022-140-003617-2</t>
  </si>
  <si>
    <t>2022-120-003468-1</t>
  </si>
  <si>
    <t>ORLANDO MENDOZA-VICTOR DE LA CRUZ</t>
  </si>
  <si>
    <t>LA EMPRESA INFORMA QUE ACTIVIDADES TALES COMO LA LIMPIEZA DE CAÑOS Y BOX-CULVERTS SE ENCUENTRAN FUERA DE NUESRA COMPETENCIA FUNCIONAL, POR TAL MOTIVO SE REMITE COPIA DE LAP RESENTE A LA SECRETARIA DE MEDIO AMBIENTE</t>
  </si>
  <si>
    <t>LIMPIEZA AL BOX CULVERT DEL CAÑO INTERNACIONAL</t>
  </si>
  <si>
    <t>MARIA MERCEDES NAVARRO HERNANDEZ</t>
  </si>
  <si>
    <t xml:space="preserve">JAC BARRIO INTERNACIONAL </t>
  </si>
  <si>
    <t>2022-130-003722-2</t>
  </si>
  <si>
    <t>2022-120-003416-1</t>
  </si>
  <si>
    <t>FRENTE A  ESTA SOLICITUD SE LE INDICA QUE SE REQUIERE LA ESTABILIZACION DEL TALUD POR TANTO SE TRASLADA A LA SECRETARIA DE INFRAESTRUCTURA</t>
  </si>
  <si>
    <t>SOLICITUD DE ARREGLOS Y OBRAS DE CANALIZACION</t>
  </si>
  <si>
    <t>RODRIGO BASTIDAS RODRIGUEZ</t>
  </si>
  <si>
    <t>JUNTA DE VIVIENDA COMUNITARIA COLINAS DEL SUR</t>
  </si>
  <si>
    <t>2022-130-003721-2</t>
  </si>
  <si>
    <t>2022-120-003302-1</t>
  </si>
  <si>
    <t>LA EMPRESA INFORMA QUE SE LLEVO A CABO VISITA TECNICA EL DIA 17 DE MAYO EN EL BARRIO CAMINOS DE SAN SILVESTRE</t>
  </si>
  <si>
    <t>SOLICITUD DE MATENIMIENTO BARRIO CAMINOS DE SAN SILVESTRE</t>
  </si>
  <si>
    <t>ANGEL CUSTODIO RADA ACUÑA</t>
  </si>
  <si>
    <t>JAC ASENTAMIENTO HUMANO CAMINOS DE SAN SILVESTRE</t>
  </si>
  <si>
    <t>2022-130-003719-2</t>
  </si>
  <si>
    <t>2022-120-003535-1</t>
  </si>
  <si>
    <t>VICTOR DE LA CRUZ- SANDRA FONSECA</t>
  </si>
  <si>
    <t>RESOLUCION RMS No 00119/2020</t>
  </si>
  <si>
    <t>2022-140-003742-2</t>
  </si>
  <si>
    <t>2022-120-003270-1</t>
  </si>
  <si>
    <t>LA EMPRESA INFORMA QUE PARA LA EXPEDICION DE CERTIFICADO DE VERTIMIENTO SE DEBE REALIZAR UNA VISITA TECNICA DE ALCANTARILLADO LA CUAL TIENE UN COSTO DE $18.495</t>
  </si>
  <si>
    <t>ENTREGA DEL INFORME DE CARACTERIZACION DE VERTIMIENTOS DEL ESTABLECIMIENTO JUMBO SAN SILVESTRE - AÑO 2022</t>
  </si>
  <si>
    <t>KAREN PAOLA RODRIGUEZ MORALES</t>
  </si>
  <si>
    <t>CENTRO COMERCIAL Y EMPRESARIAL SAN SILVESTRE</t>
  </si>
  <si>
    <t>2022-140-003888-2</t>
  </si>
  <si>
    <t>RESOLUCION RMS No 312/12</t>
  </si>
  <si>
    <t>2022-140-003887-2</t>
  </si>
  <si>
    <t>NO REQUIERE RESPUESTA ENTREGA DE INFORMACION</t>
  </si>
  <si>
    <t>INFORMACION DE LA COBERTURA Y NUMERO DE USUARIOS DEL SERVICIO DE ALCANTARILLADO</t>
  </si>
  <si>
    <t>OSCAR ANDRES AMAYA PEREZ</t>
  </si>
  <si>
    <t>AGUAS DE BARRANCABERMEJA</t>
  </si>
  <si>
    <t>2022-130-003088-1</t>
  </si>
  <si>
    <t>NO REQUIERE RESPUESTA ES ENTREGA DE INFORMACION ACERCA D E VISITA TECNICA</t>
  </si>
  <si>
    <t>RESPUESTA A VISITA REALIZADA EL DIA DE LA EMERGENCIA</t>
  </si>
  <si>
    <t>2022-140-003999-2</t>
  </si>
  <si>
    <t>SOLICITUD DE ACTURA CORESPONDIENTE AL PAGO POR CONCEPTO DE SEGUIMIENTO DE VERTIMIENTOS</t>
  </si>
  <si>
    <t>FLOR ASTRID GIL ACEVEDO</t>
  </si>
  <si>
    <t>CENTRO COMERCIAL Y EMPRESARIAL SAN SILVESTRE(CENCOSUD)</t>
  </si>
  <si>
    <t>2022-140-003976-2</t>
  </si>
  <si>
    <t>ENTREGA DE INFORME MENSUAL No.02</t>
  </si>
  <si>
    <t>2022-140-003940-2</t>
  </si>
  <si>
    <t>2022-120-003201-1</t>
  </si>
  <si>
    <t>LA EMPRESA SE PERMITE HACER ENTREGA DE INFORME TECNICO DE LA VISITA TECNICA REALIZADA EL DIA 1 DE MAYO DE 2022 EN EL SITIO DONDE SE ESTA PRESENTANDO EL HUNDIMIENTO EN LA VIA PRINCIPAL</t>
  </si>
  <si>
    <t>SOLICITUD DE INFORMACION DE LA SEÑORA NANCY PEÑA TRIANA</t>
  </si>
  <si>
    <t>2022-140-003908-2</t>
  </si>
  <si>
    <t>ES UNA RESPUESTA A SOLICITUD GENERADA EN COMITE DE OBRAS INCONCLUSAS EN MARZO DE 2022, SEGUN ACTA N° 01</t>
  </si>
  <si>
    <t>RESPUESTA, SOLICITUD DE INFORMACION RESPECTO A LA CLAUSURA Y POSTCLAUSURA DE LA CELDA TRANSITORIA Y PLANTA DE TRATAMIENTO DE LIXIVIADOS EN EL SITIO DE DISPOSICION FINAL DE RESIDUOS SOLIDOS EN EL MUNICIPIO DE BARRANCABERMEJA</t>
  </si>
  <si>
    <t>2022-140-004116-2</t>
  </si>
  <si>
    <t>RESOLUCION RMS No 00019/19</t>
  </si>
  <si>
    <t>2022-140-004142-2</t>
  </si>
  <si>
    <t>2022-120-003431-1</t>
  </si>
  <si>
    <t>LA EMPRESA INFORMA QUE REALIZADA LA VISITA TECNICA, TODO PARECE INDICAR QUE LOS EVENTOS ACONTECIDOS FUERON PRODUCTO DE LA NATURALEZA POR FUERTES PRECIPITACIONES</t>
  </si>
  <si>
    <t>QUERELLA- DESPRENDIMIENTO DE UNA PARED EN LA PARTE DEL PATIO DEL INMUEBLE</t>
  </si>
  <si>
    <t>NELJY ROBLES CONTRERAS</t>
  </si>
  <si>
    <t>VILLANUEVA</t>
  </si>
  <si>
    <t>2022-140-004172-2</t>
  </si>
  <si>
    <t>ES UNA RESPUESTA A COMPROMISO EN VISITA DE OBRA, SE TRASLADA AL SUPERVISOR DE APOYO EL ING. EDGAR JIMENEZ, ORLANDO MENDOZA, PARA REVISION DEL ENTREGABLE Y ARCHIVO EN EL EXPEDIENTE CONTRACTUAL COP N 079 DE 2022. VILLANUEVA</t>
  </si>
  <si>
    <t>RESPUESTA A COMUNICADO 2022-120-003163-1</t>
  </si>
  <si>
    <t>2022-140-004153-2</t>
  </si>
  <si>
    <t>SE ASISTIO A LA VISITA POR PARTE DE LA PROFESIONAL DE APOYO INGENIERA MADELEINE ROJAS</t>
  </si>
  <si>
    <t>SOLICITUD DE ACOMPAÑAMIENTO PARA VISITA DE INSPECCION EN EL CORREGIMIENTO EL LLANITO A MINIPTAR</t>
  </si>
  <si>
    <t>2022-140-004138-2</t>
  </si>
  <si>
    <t>NO REQUIRE RESPUESTA, SE ASISTIO A LA CITADA REUNION</t>
  </si>
  <si>
    <t>REUNION EXTRAORDINARIA MIERCOLES 25 DE MAYO DEL 2022</t>
  </si>
  <si>
    <t>2022-140-004139-2</t>
  </si>
  <si>
    <t>2022-120-003604-1</t>
  </si>
  <si>
    <t>VICTOR DE LA CRUZ-ORLANDO MENDOZA</t>
  </si>
  <si>
    <t>SE REALIZO LA SOLICITADA VISITA, EN DONDE SE VERIFICO QUE LA SITUACION ES POR VERTIMIENTOS VECINOS, Y LAS VIVIEN DAS PODRIAN ENCONTRARSE EN SITUACION DE AMENAZA DE DERRUMBE. POR LO QUE SE OFICIA TRASLADO A GESTION DEL RIESGO PARA LO PERTINENTE.</t>
  </si>
  <si>
    <t>INTERVENCION CALLE 37 DEL BARRIO LA VICTORIA EN ALCANTARILLADO</t>
  </si>
  <si>
    <t>CESAR CARDILES PADILLA</t>
  </si>
  <si>
    <t>JAC BARRIO LA VICTORIA</t>
  </si>
  <si>
    <t>2022-140-004254-2</t>
  </si>
  <si>
    <t xml:space="preserve"> SE REALIZO EL ACOMPAÑAMIENTO SOLICITADO POR LA PETICIONARIA</t>
  </si>
  <si>
    <t>SOLICITUD DE ACOMPAÑAMIENTO</t>
  </si>
  <si>
    <t>ROSALIA SOLORZANO ANGULO</t>
  </si>
  <si>
    <t>2022-140-004306-2</t>
  </si>
  <si>
    <t>WILLIAM CARRACAL</t>
  </si>
  <si>
    <t>NO APLICA RESPUESTA ESTAN RESPONDIENDO UNA INFORMACION SOLICITADA</t>
  </si>
  <si>
    <t>RESPUESTA A OFICIO CON RADICADO POR CORREO INSTITUCIONAL, SOLICITUD DE INFORMACION DE CONDICION DE RIESGO Y/O AMENAZA</t>
  </si>
  <si>
    <t>JAIME ENRIQUE PEÑA ROBLES</t>
  </si>
  <si>
    <t>SECRETARIA DE PLANEACION</t>
  </si>
  <si>
    <t>2022-140-004290-2</t>
  </si>
  <si>
    <t>SE EXPIDIO EL SOLICITADO CERTIFICADO EL CUAL NO REQUIRIO RADICACION INTERNA</t>
  </si>
  <si>
    <t>SOLICITUD DE CERTIFICADO DE VERTIMIENTO DE AGUAS RESIDUALES EN ALCANTARILLADO MUNICIPAL</t>
  </si>
  <si>
    <t>ESTACION DE SERVICIOS MOYA</t>
  </si>
  <si>
    <t>2022-140-004328-2</t>
  </si>
  <si>
    <t>2022-120-003609-4</t>
  </si>
  <si>
    <t>LA EMPRESA REITERA  LO CONSIGNADO EN EL OFICIO 2021-120-001805-1 POR EL CUAL SE EXPLICA QUE LA ALCALDIA A TRAVES DEL CONVENIO INTERADMINISTRATIVO FUE QUIEN ASIGNO LOS RECURSOS PARA LA INSTALACION DEL ALCANTARILLADO EN EL SECTOR</t>
  </si>
  <si>
    <t>SOLICITUD DE INFORMACION RESOLUCION RG 01890 DE 7 OCTUBRE DE 2021</t>
  </si>
  <si>
    <t>VALENTINA RUIZ OSORIO</t>
  </si>
  <si>
    <t>UNIDAD DE RESTITUCION DE TIERRAS</t>
  </si>
  <si>
    <t>2022-140-004395-2</t>
  </si>
  <si>
    <t>NO REQUIERE RESPUESTA ES ENTREGA DE INFORME COMO RESLTADO DE VISITAQ CONJUNTA</t>
  </si>
  <si>
    <t>RESPUESTA A SOLICITUD DE VISITA TECNICA POR PROFESIONALES DE LA SECRETARIA DE MEDIO AMBIENTE DEL DISTRITO DE BARRANCABERMEJA</t>
  </si>
  <si>
    <t>SECRETARIA DE MEDIO AMBIENTE</t>
  </si>
  <si>
    <t>2022-140-004397-2</t>
  </si>
  <si>
    <t>NO REQUIERE RESPUESTA SE ENCUENTRA EN REVISION DE VISITA PARA ELABORACION DE INFORME.</t>
  </si>
  <si>
    <t>CR 31 47 29 BARRIO PALMIRA</t>
  </si>
  <si>
    <t>1095810805 - 3138634379</t>
  </si>
  <si>
    <t>JOSE LUIS PARRA GÓMEZ</t>
  </si>
  <si>
    <t>DG 53 17 77 BARRIO TORCOROMA</t>
  </si>
  <si>
    <t>19479543 - 3145745215</t>
  </si>
  <si>
    <t>DESARROLLOS METROPOLITANOS - HOTEL</t>
  </si>
  <si>
    <t>CR 34A 61 -81 BARRIO GAITAN</t>
  </si>
  <si>
    <t>1096208926 - 3142671882</t>
  </si>
  <si>
    <t>LICETH DIAZ DIAZ</t>
  </si>
  <si>
    <t>CR 20 52 69 P. 2 BARRIO TORCOROMA</t>
  </si>
  <si>
    <t>13892030 - 3232465123</t>
  </si>
  <si>
    <t>GABRIEL ANTONIO PATERNINA MEZA</t>
  </si>
  <si>
    <t>CL 57A 34D 72 BARRIO PRIMERO DE MAYO</t>
  </si>
  <si>
    <t>63460099 - 3123800449</t>
  </si>
  <si>
    <t>LUZ MILA CABALLERO MORA</t>
  </si>
  <si>
    <t>ID 064892 - CONDOMINIO CAOBA</t>
  </si>
  <si>
    <t>AUDREY TAMAYO HERRERA</t>
  </si>
  <si>
    <t>ID 038820 CR 53 35 44 BOSQUE DEL CERRO</t>
  </si>
  <si>
    <t>63254885 - 3117382607</t>
  </si>
  <si>
    <t>MARIA NILBELLY SALAZAR AGUIRRE</t>
  </si>
  <si>
    <t>CL 2 CA 71 AP.101 BARRIO COLINAS DEL NORTE</t>
  </si>
  <si>
    <t>13539105 - 3113579129</t>
  </si>
  <si>
    <t xml:space="preserve">DIOMEDES ALMEIDA </t>
  </si>
  <si>
    <t>DG 61 46 46 BARRIO 20 DE AGOSTO</t>
  </si>
  <si>
    <t>63473675 - 3023305026</t>
  </si>
  <si>
    <t>MILDRED MACIAS LIZCANO</t>
  </si>
  <si>
    <t>VEREDA LA INDEPENDENCIA</t>
  </si>
  <si>
    <t>13894866 - 3506473688</t>
  </si>
  <si>
    <t>EDINSON RUBIO LOZANO</t>
  </si>
  <si>
    <t>MZ C LT 5 ESQUINA VILLA LUISA</t>
  </si>
  <si>
    <t>37579516 - 3143956648</t>
  </si>
  <si>
    <t>MÓNICA DIAZ LEÓN</t>
  </si>
  <si>
    <t>CR 34B 53 87 BARRIO LAS AMERICAS</t>
  </si>
  <si>
    <t>63471186 - 3115320820</t>
  </si>
  <si>
    <t>DIANA SHIRLEY ACUÑA PARADA</t>
  </si>
  <si>
    <t>TV 47A BARRIO  20 DE AGOSTO</t>
  </si>
  <si>
    <t>1020435281 - 3022133919</t>
  </si>
  <si>
    <t>OSCAR IVAN DIAZ ARBELAEZ</t>
  </si>
  <si>
    <t>CL 53 12 53 BARRIO OLAYA HERRERA</t>
  </si>
  <si>
    <t>13876526 - 3017131351</t>
  </si>
  <si>
    <t>RAUL BELTRAN SERRA</t>
  </si>
  <si>
    <t>CL 75 23 15 AP. 301 BRISAS DE LA LIBERTAD</t>
  </si>
  <si>
    <t>73020062 - 3185274268</t>
  </si>
  <si>
    <t>GABRIEL BADILLO RUSSO</t>
  </si>
  <si>
    <t>CL 62 20A 22 AP. 101 BARRIO PARNASO</t>
  </si>
  <si>
    <t>28010326 - 3002762258</t>
  </si>
  <si>
    <t>ELIZABETH TOLOZA MOGOLLON</t>
  </si>
  <si>
    <t>LICEO NUEVA GENERACIÓN</t>
  </si>
  <si>
    <t>ALEXA REYES RODRIGUEZ</t>
  </si>
  <si>
    <t>CR 36 52A 03 BARRIO PRIMERO DE MAYO</t>
  </si>
  <si>
    <t>10158736 - 3123092769</t>
  </si>
  <si>
    <t>JOSÉ ARÍSTOGENES BELTRAN AVILA</t>
  </si>
  <si>
    <t>CL 60 30A 05 AP. BARRIO LA ESPERANZA</t>
  </si>
  <si>
    <t>63525703 - 3186022836</t>
  </si>
  <si>
    <t>SANDRA PATRICIA GÓMEZ RODRÍGUEZ</t>
  </si>
  <si>
    <t>CR 34 43 06 BARRIO TRES UNIDOS</t>
  </si>
  <si>
    <t>91438629 - 3124299454</t>
  </si>
  <si>
    <t>RAMIRO BUENO BUENO</t>
  </si>
  <si>
    <t>CL 30 31 35 P. 2 BARRIO CINCUENTENARIO</t>
  </si>
  <si>
    <t>91421028 - 3172816009</t>
  </si>
  <si>
    <t>JAIRO ALBERTO PORTALA POSADA</t>
  </si>
  <si>
    <t>CR 39 84 39 LOTE 528 B. CAMINOS DE SAN SILVESTRE</t>
  </si>
  <si>
    <t>37934770 - 3226505186</t>
  </si>
  <si>
    <t>YANETH DEL CARMEN ARRIETA</t>
  </si>
  <si>
    <t>CL 34A 38 13 AP.201 BARRIO LOS PINOS. ID 052150</t>
  </si>
  <si>
    <t>13879991 - 3125560546</t>
  </si>
  <si>
    <t>ALBERTO MIRANDA GALVAN - OGRETA M. GUERRERO DE MIRANDA</t>
  </si>
  <si>
    <t>CL 41 21 16 BARRIO LA VICTORIA</t>
  </si>
  <si>
    <t>63469853 - 3135329834</t>
  </si>
  <si>
    <t>SERELLYS PADILLA NIETO</t>
  </si>
  <si>
    <t>DG 56 43 11 P.2 BARRIO EL PROGRESO II ETAPA</t>
  </si>
  <si>
    <t>37919240 - 3212029537</t>
  </si>
  <si>
    <t>MARTHA ONEIDA PIÑATES CORTINA</t>
  </si>
  <si>
    <t xml:space="preserve"> CR 36D D 58 26 BARRIO ALCAZAR</t>
  </si>
  <si>
    <t>1096228694 - 3217548196</t>
  </si>
  <si>
    <t>JULIETH PAOLA IRIARTE GALVIS</t>
  </si>
  <si>
    <t>CL 46 28 108 BARRIO EL CASTILLO</t>
  </si>
  <si>
    <t>26791991 - 3145339634</t>
  </si>
  <si>
    <t>MARIBYS ISABEL LENGUA QUIROGA</t>
  </si>
  <si>
    <t>CR 32 28 14 BARRIO EL CINCUENTENARIO</t>
  </si>
  <si>
    <t>91423384 - 3108647505</t>
  </si>
  <si>
    <t>JOSE EDUARDO BOLAÑO CELIS</t>
  </si>
  <si>
    <t>CR 64 45 15 BARRIO 9 DE ABRIL</t>
  </si>
  <si>
    <t>9013957222 - 3118739125 - 3138099884</t>
  </si>
  <si>
    <t>GRUO EMPRESARIAL Y COMERCIAL ACEITES SAS</t>
  </si>
  <si>
    <t>DG 74D 34D 12 P.2 BARRIO CIUDADELA PIPATON</t>
  </si>
  <si>
    <t>91429713 - 3014294957</t>
  </si>
  <si>
    <t>LUIS EDUARDO MARTÍNEZ BUITRAGO</t>
  </si>
  <si>
    <t>CL 30 34 10 BARRIO CINCUENTENARIO</t>
  </si>
  <si>
    <t>63467598 - 3042159521</t>
  </si>
  <si>
    <t>SIRLEY VIVIANA CASTRILLON OSPINA</t>
  </si>
  <si>
    <t>CR 32 71 48 BARRIO LA FLORESTA</t>
  </si>
  <si>
    <t>1090397248 - 3214426208</t>
  </si>
  <si>
    <t>CARLOS LEONARDO PARADA MARIÑO</t>
  </si>
  <si>
    <t>PTAR SAN SILVESTRE, VÍA AL LLANITO</t>
  </si>
  <si>
    <t>9008091164 - 3125316505</t>
  </si>
  <si>
    <t>TECNICONSTRUCCCIONES BR SAS</t>
  </si>
  <si>
    <t>PREDIO RESIDENCIAL, SOLICITUD DE INDEPENDIZACIÓN DEL SERVICIO DE ACUEDUCTO Y ALCANTARILLADO.1CN</t>
  </si>
  <si>
    <t>CUENTA NUEVA/OTROS</t>
  </si>
  <si>
    <t>EN ATENCION A SU SOLICITUD DE INCLUSION COMO USUARIO DEL SERVICIO DE ACUEDUCTO, ME PERMITO CONFIRMAR QUE SU REGISTRO EN NUESTRO SISTEMA DE INFORMACION COMERCIAL HA SIDO ACEPTADO, RAZON POR LA CUAL EL NUMERO DE IDENTIFICACION DE USUARIO ASIGNADO ES EL: ID 068950 CON RUTA 17-0111-4330-0000-0 ASOCIADO AL PREDIO CR 31 47 29 DEL BARRIO PALMIRA</t>
  </si>
  <si>
    <t>LUZ NAYELI GAVIRIA</t>
  </si>
  <si>
    <t>EN ATENCION A SU SOLICITUD DE INCLUSION COMO USUARIO DEL SERVICIO DE ACUEDUCTO, ME PERMITO CONFIRMAR QUE SU REGISTRO EN NUESTRO SISTEMA DE INFORMACION COMERCIAL HA SIDO ACEPTADO, RAZON POR LA CUAL EL NUMERO DE IDENTIFICACION DE USUARIO ASIGNADO ES EL: ID 068946 CON RUTA 27-0202-4210-0000-0 ASOCIADO AL PREDIO CR 18 54 35 HOTEL DEL BARRIO TORCOROMA</t>
  </si>
  <si>
    <t>EN ATENCION A SU SOLICITUD DE INCLUSION COMO USUARIO DEL SERVICIO DE ACUEDUCTO, ME PERMITO CONFIRMAR QUE SU REGISTRO EN NUESTRO SISTEMA DE INFORMACION COMERCIAL HA SIDO ACEPTADO, RAZON POR LA CUAL EL NUMERO DE IDENTIFICACION DE USUARIO ASIGNADO ES EL: ID 068943 CON RUTA 37-0306-7701-0000-0 ASOCIADO AL PREDIO CR 34A 61 81 DEL BARRIO JORGE E. GAITAN</t>
  </si>
  <si>
    <t>EN ATENCION A SU SOLICITUD DE INCLUSION COMO USUARIO DEL SERVICIO DE ACUEDUCTO, ME PERMITO CONFIRMAR QUE SU REGISTRO EN NUESTRO SISTEMA DE INFORMACION COMERCIAL HA SIDO ACEPTADO, RAZON POR LA CUAL EL NUMERO DE IDENTIFICACION DE USUARIO ASIGNADO ES EL: ID 068944 CON RUTA 27-0202-8060-0100-0 ASOCIADO AL PREDIO CR 20 52 69 P. 2 DEL BARRIO TORCOROMA</t>
  </si>
  <si>
    <t>EN ATENCION A SU SOLICITUD DE INCLUSION COMO USUARIO DEL SERVICIO DE ACUEDUCTO, ME PERMITO CONFIRMAR QUE SU REGISTRO EN NUESTRO SISTEMA DE INFORMACION COMERCIAL HA SIDO ACEPTADO, RAZON POR LA CUAL EL NUMERO DE IDENTIFICACION DE USUARIO ASIGNADO ES EL: ID 068942 CON RUTA 37-0305-1511-0000-0 ASOCIADO AL PREDIO CL 57A 34D 72 AP DEL BARRIO PRIMERO DE MAYO</t>
  </si>
  <si>
    <t>SOLICITUD DE PETICIONES VARIAS DE ACUERDO A UN MACROMEDIDOR UBICADO EN CONDOMINIO CAOBA, SE REQUIEREN DE VARIAS ACCIONES</t>
  </si>
  <si>
    <t>RESPUESTA A SOLICITUD DE REVISIÓN DE MACROMEDIDOR E INFORME COMPLETO CON MICROS INCLUIDOS DEL ESTADO GENERAL DE CADA UNO.</t>
  </si>
  <si>
    <t>LILIANA ACEVEDO</t>
  </si>
  <si>
    <t>ES UNA ACTIVACIÓN DE CUENTA Y POSTERIOR INGRESO AL PROGRAMA DE MICROMEDICIÓN.</t>
  </si>
  <si>
    <t xml:space="preserve">EN ATENCIÓN A SU SOLICITUD DE INCLUSIÓN DE CUENTA NUEVA, ME PERMITO INFORMAR QUE EN EL PREDIO SE ENCONTRABA UNA  CUENTA INACTIVA, POR LO ANTERIOR SE REALIZÓ LA ACTIVACIÓN Y SE LE ENUNCIA QUE QUEDA CON USUARIO ID 038820.  </t>
  </si>
  <si>
    <t>SE NOTIFICA AL USUARIO LA VISITA REALIZADA, LA CREACIÓN DE LA RUTA Y POSTERIOR AL CIERRE DE CICLO SE REALIZARÁ LA CREACIÓN DE LA CUENTA NUEVA</t>
  </si>
  <si>
    <t>EN ATENCION A SU SOLICITUD DE INCLUSION COMO USUARIO DEL SERVICIO DE ACUEDUCTO, ME PERMITO CONFIRMAR QUE SU REGISTRO EN NUESTRO SISTEMA DE INFORMACION COMERCIAL HA SIDO ACEPTADO, RAZON POR LA CUAL EL NUMERO DE IDENTIFICACION DE USUARIO ASIGNADO ES EL: ID 068947 CON RUTA 47-0317-2900-0101-0 ASOCIADO AL PREDIO DG 61 T 46 46 DEL BARRIO 20 DE AGOSTO</t>
  </si>
  <si>
    <t>EN ATENCION A SU SOLICITUD DE INCLUSION COMO USUARIO DEL SERVICIO DE ACUEDUCTO, ME PERMITO CONFIRMAR QUE SU REGISTRO EN NUESTRO SISTEMA DE INFORMACION COMERCIAL HA SIDO ACEPTADO, RAZON POR LA CUAL EL NUMERO DE IDENTIFICACION DE USUARIO ASIGNADO ES EL: ID 068949 CON RUTA 57-0413-4861-0100-0 ASOCIADO AL PREDIO CL 42 92 42 DEL BARRIO MARIA EUGENIA</t>
  </si>
  <si>
    <t>EN TRAMITE</t>
  </si>
  <si>
    <t>EN ATENCION A SU SOLICITUD DE INCLUSION COMO USUARIO DEL SERVICIO DE ACUEDUCTO, ME PERMITO CONFIRMAR QUE SU REGISTRO EN NUESTRO SISTEMA DE INFORMACION COMERCIAL HA SIDO ACEPTADO, RAZON POR LA CUAL EL NUMERO DE IDENTIFICACION DE USUARIO ASIGNADO ES EL: ID 068948 CON RUTA 37-0306-1081-0000-0 ASOCIADO AL PREDIO CR 34B 57 87 AP DEL BARRIO LAS AMÉRICAS</t>
  </si>
  <si>
    <t>SOLICITUD DE ADECUACIÓN DE ACOMETIDA Y CAJILLA DE SEGURIDAD PARA PROCEDER A REALIZAR LA INCLUSIÓN DE CUENTA NUEVA</t>
  </si>
  <si>
    <t>SOLICITUD DE CAMBIO DE MEDIDOR EN EL PREDIO UBICADO EN LA DG 55 15 45</t>
  </si>
  <si>
    <t>RESPUESTA A PETICIÓN DE INSTALACIÓN DE MEDIDOR CON ESPECIFICACIONES TÉCNICAS Y NÚMEROS DE CUENTA PARA PROCEDER A REALIZAR LA COMPRA Y POSTERIORMENTE PROGRAMAR.</t>
  </si>
  <si>
    <t>SOLICITUD DE GARANTÍA DEL MEDIDOR COMPRADO POR AGUAS DE BARRANCABERMEJA DADO QUE SE ENCUENTRA REALIZANDO ALTOS CONSUMOS.</t>
  </si>
  <si>
    <t>PREDIO COMERCIAL, SOLICITUD DE INDEPENDIZACIÓN DEL SERVICIO DE ACUEDUCTO Y ALCANTARILLADO CUENTA PROVISIONAL</t>
  </si>
  <si>
    <t>2022-130-003583-2</t>
  </si>
  <si>
    <t>OLAYA HERRERA</t>
  </si>
  <si>
    <t>304 2159521</t>
  </si>
  <si>
    <t>EDGAR ORLANDO BARRERA MONSALVE</t>
  </si>
  <si>
    <t>2022-130-003724-2</t>
  </si>
  <si>
    <t xml:space="preserve">BARRIO INTERNACIONAL </t>
  </si>
  <si>
    <t>313 3679275</t>
  </si>
  <si>
    <t>2022-140-003776-2</t>
  </si>
  <si>
    <t>HEIDY JOHANA LOPEZ FALLA</t>
  </si>
  <si>
    <t>heidyjoha05@gmail.com</t>
  </si>
  <si>
    <t xml:space="preserve">COMITÉ PROMOTOR </t>
  </si>
  <si>
    <t>2022-140-003889-2</t>
  </si>
  <si>
    <t>ORLANDO DONADO &amp; CIAS SAS</t>
  </si>
  <si>
    <t>operativodpycia@gmail.com</t>
  </si>
  <si>
    <t>PATRICIO CARO RAMBAUT</t>
  </si>
  <si>
    <t>2022-140-003924-2</t>
  </si>
  <si>
    <t>SECTOR EL RETEN</t>
  </si>
  <si>
    <t>CRA 23 N.50-38</t>
  </si>
  <si>
    <t>JORGE HERNAN MONSALVE MORENO</t>
  </si>
  <si>
    <t>2022-140-004094-2</t>
  </si>
  <si>
    <t>GN  PROYECTOS SAS</t>
  </si>
  <si>
    <t>NELSON GUALDRON RIVERA</t>
  </si>
  <si>
    <t>2022-140-004093-2</t>
  </si>
  <si>
    <t>2022-140-004143-2</t>
  </si>
  <si>
    <t>2022-140-004144-2</t>
  </si>
  <si>
    <t>JORGE EVELIO BACCA DUARTE</t>
  </si>
  <si>
    <t>jorgebaccaduarte@gmail.com</t>
  </si>
  <si>
    <t xml:space="preserve">JORGE EVELIO BACCA DUARTE </t>
  </si>
  <si>
    <t>2022-140-004227-2</t>
  </si>
  <si>
    <t>CANCHA LA ESPERANZA</t>
  </si>
  <si>
    <t>CRA 31 #74-77  FLORESTA</t>
  </si>
  <si>
    <t>HUMBERTO VEGA GARCÍA</t>
  </si>
  <si>
    <t>2022-140-004209-2</t>
  </si>
  <si>
    <t>PUG CLIP</t>
  </si>
  <si>
    <t>jorge.campo@gco.com.co</t>
  </si>
  <si>
    <t>CENTRO LOGISTICO INTERNACIONAL PETROLERO CLIP SAS</t>
  </si>
  <si>
    <t>2022-140-004255-2</t>
  </si>
  <si>
    <t>BARRIO LA VICTORIA</t>
  </si>
  <si>
    <t>cesar.jaraba254@gmail.com</t>
  </si>
  <si>
    <t>CESAR ENRIQUE JARABA CAPATAZ</t>
  </si>
  <si>
    <t>2022-140-004335-2</t>
  </si>
  <si>
    <t>ASPAEN</t>
  </si>
  <si>
    <t>karen.quintero@aspaen.edu.co</t>
  </si>
  <si>
    <t xml:space="preserve">ASPAEN </t>
  </si>
  <si>
    <t>2022-140-004377-2</t>
  </si>
  <si>
    <t xml:space="preserve">BARRIO GALÁN </t>
  </si>
  <si>
    <t xml:space="preserve">SOLICITUD DISPONOBILIDAD DE SERVICIO </t>
  </si>
  <si>
    <t>SE OTORGA CERTIFICADO</t>
  </si>
  <si>
    <t>SANDRA  FONSECA / SILVIA CÁCERES</t>
  </si>
  <si>
    <t xml:space="preserve">SOLICITUD REPOSICION DE REDES </t>
  </si>
  <si>
    <t xml:space="preserve">SE OTORGA INFORMACIÓN REQUERIDA </t>
  </si>
  <si>
    <t xml:space="preserve">INVITACIÓN PARA REUNION COMITÉ PROMOTOR AFECTADO POR LA VIA YUMA </t>
  </si>
  <si>
    <t>SOLICITUD PLANO REDES EXISTENTES BARRIOS LA PAZ Y PUEBLO NUEVO</t>
  </si>
  <si>
    <t xml:space="preserve">SOLICUTD DISPONIBLIDAD DE SERVICIO  ACUEDUCTO  Y ALCANTARILLADO </t>
  </si>
  <si>
    <t xml:space="preserve">SOLICUTD DISPONIBLIDAD DE SERVICIO  ACUEDUCTO </t>
  </si>
  <si>
    <t xml:space="preserve">SE OTORGA CERTFICADO DE DISPONIBILIDAD DE ACUEDUCTO </t>
  </si>
  <si>
    <t>SOLICITUD REVISIÓN DE DISEÑOS HIDROSANITARIOS PROYECTO ARTOS DE ARGELÍA</t>
  </si>
  <si>
    <t xml:space="preserve">SE PROGRAMA VISITA DE INSPECCIÓN </t>
  </si>
  <si>
    <t>SOLICITUD DISPONIBILIDAD DE SERVICIO DE ACUEDUCTO VALLE DE ARGELIA</t>
  </si>
  <si>
    <t>SOLICITUD PLANOS REDES EXISTENTES  BARRIO NOVALITO</t>
  </si>
  <si>
    <t xml:space="preserve">SOLICITUD  RETIRO  DE MATERIALES EN LA CALLE 58A N, 20-37  Barrio Galán </t>
  </si>
  <si>
    <t>DISPONIBILIDAD DE SERVICIO ALCANTARILLADO</t>
  </si>
  <si>
    <t>DISPONIBILIDAD DE SERVICIO ACUEDUCTO</t>
  </si>
  <si>
    <t>INCOFORMIDAD POR DESARROLLO DE OBRA (PRESUNTA ZANJA ABIERTA)</t>
  </si>
  <si>
    <t xml:space="preserve">SOLICITUD DISPONIBILIDAD ALCANTARILLADO </t>
  </si>
  <si>
    <t xml:space="preserve">SOLICTUD COMPACTACIÓN </t>
  </si>
  <si>
    <t xml:space="preserve">	20221200035821</t>
  </si>
  <si>
    <t>140-003735-2</t>
  </si>
  <si>
    <t xml:space="preserve">NO DISPONE </t>
  </si>
  <si>
    <t>CONTRALORIA MUNICIPAL</t>
  </si>
  <si>
    <t>140-004326-2</t>
  </si>
  <si>
    <t xml:space="preserve">DERECHO DE PETICIÓN   </t>
  </si>
  <si>
    <t xml:space="preserve">SOLICITUD DE INFORMACION </t>
  </si>
  <si>
    <t xml:space="preserve">PROCESOS DE RESPONSABILIDAD FISCALES </t>
  </si>
  <si>
    <t>ADMINISTRATIVA</t>
  </si>
  <si>
    <t xml:space="preserve">PROCESOS DE RESPONSABILIDAD FISCAL 02-105-008-2018 </t>
  </si>
  <si>
    <t>140-002970-1</t>
  </si>
  <si>
    <t>140-003527-1</t>
  </si>
  <si>
    <t>2022-130-003560-2</t>
  </si>
  <si>
    <t>ND</t>
  </si>
  <si>
    <t>CIRO FERNANDEZ N</t>
  </si>
  <si>
    <t>PETICION ADMINISTRATIVA</t>
  </si>
  <si>
    <t>SE OTORGO RESPUESTA</t>
  </si>
  <si>
    <t>SECRETARIA GENERAL</t>
  </si>
  <si>
    <t>2022-110-003016-1</t>
  </si>
  <si>
    <t>2022-140-003394-2</t>
  </si>
  <si>
    <t>LUIS ENRIQUE SANCHEZ</t>
  </si>
  <si>
    <t>SUBGERENCIA ADMINISTRATIVA</t>
  </si>
  <si>
    <t>2022-110-003313-1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</si>
</sst>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0"/>
      <color theme="1"/>
      <name val="Calibri"/>
      <family val="2"/>
      <scheme val="minor"/>
    </font>
    <font>
      <b/>
      <sz val="24"/>
      <color theme="1"/>
      <name val="Calibri"/>
      <family val="2"/>
      <scheme val="minor"/>
    </font>
    <font>
      <b/>
      <sz val="9"/>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0"/>
      <name val="Arial"/>
      <family val="2"/>
    </font>
    <font>
      <sz val="10"/>
      <name val="Arial"/>
      <family val="2"/>
    </font>
    <font>
      <b/>
      <sz val="22"/>
      <color theme="1"/>
      <name val="Arial"/>
      <family val="2"/>
    </font>
    <font>
      <b/>
      <sz val="14"/>
      <color theme="1"/>
      <name val="Arial"/>
      <family val="2"/>
    </font>
    <font>
      <b/>
      <sz val="24"/>
      <color theme="1"/>
      <name val="Arial"/>
      <family val="2"/>
    </font>
    <font>
      <sz val="14"/>
      <color theme="1"/>
      <name val="Calibri"/>
      <family val="2"/>
      <scheme val="minor"/>
    </font>
    <font>
      <b/>
      <sz val="14"/>
      <color theme="1"/>
      <name val="Calibri"/>
      <family val="2"/>
      <scheme val="minor"/>
    </font>
    <font>
      <u/>
      <sz val="11"/>
      <color theme="10"/>
      <name val="Calibri"/>
      <family val="2"/>
      <scheme val="minor"/>
    </font>
    <font>
      <sz val="11"/>
      <color theme="1"/>
      <name val="Arial"/>
      <family val="2"/>
    </font>
    <font>
      <sz val="11"/>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5" fillId="0" borderId="0" applyNumberFormat="0" applyFill="0" applyBorder="0" applyAlignment="0" applyProtection="0"/>
  </cellStyleXfs>
  <cellXfs count="121">
    <xf numFmtId="0" fontId="0" fillId="0" borderId="0" xfId="0"/>
    <xf numFmtId="0" fontId="0" fillId="0" borderId="0" xfId="0" applyAlignment="1">
      <alignment horizontal="center" vertical="center"/>
    </xf>
    <xf numFmtId="0" fontId="2" fillId="0" borderId="0" xfId="0" applyFont="1" applyAlignment="1">
      <alignment wrapText="1"/>
    </xf>
    <xf numFmtId="0" fontId="0" fillId="2" borderId="0" xfId="0" applyFill="1"/>
    <xf numFmtId="1" fontId="0" fillId="0"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0" fillId="2" borderId="1" xfId="0" applyFill="1" applyBorder="1" applyAlignment="1">
      <alignment horizontal="center" vertical="center"/>
    </xf>
    <xf numFmtId="0" fontId="0" fillId="0" borderId="1" xfId="0" applyFont="1" applyBorder="1" applyAlignment="1">
      <alignment horizontal="center" vertical="center" wrapText="1"/>
    </xf>
    <xf numFmtId="3" fontId="0" fillId="0" borderId="1" xfId="0" applyNumberFormat="1" applyBorder="1" applyAlignment="1">
      <alignment horizontal="center" vertical="center"/>
    </xf>
    <xf numFmtId="0" fontId="0" fillId="0" borderId="0" xfId="0" applyFill="1"/>
    <xf numFmtId="2" fontId="0" fillId="0" borderId="0" xfId="0" applyNumberFormat="1"/>
    <xf numFmtId="0" fontId="13" fillId="0" borderId="0" xfId="0" applyFont="1"/>
    <xf numFmtId="14" fontId="0" fillId="0" borderId="1" xfId="0" applyNumberFormat="1" applyBorder="1" applyAlignment="1">
      <alignment horizontal="center" vertical="center" wrapText="1"/>
    </xf>
    <xf numFmtId="0" fontId="14" fillId="0" borderId="1" xfId="0" applyFont="1" applyBorder="1" applyAlignment="1">
      <alignment horizontal="center" vertical="center"/>
    </xf>
    <xf numFmtId="0" fontId="14" fillId="2" borderId="1" xfId="0" applyFont="1" applyFill="1" applyBorder="1" applyAlignment="1">
      <alignment horizontal="center" vertical="center"/>
    </xf>
    <xf numFmtId="0" fontId="14" fillId="0" borderId="0" xfId="0" applyFont="1" applyAlignment="1">
      <alignment horizontal="center" vertical="center"/>
    </xf>
    <xf numFmtId="1" fontId="13" fillId="0" borderId="0" xfId="0" applyNumberFormat="1" applyFont="1"/>
    <xf numFmtId="1" fontId="0" fillId="0" borderId="0" xfId="0" applyNumberFormat="1"/>
    <xf numFmtId="1" fontId="14" fillId="0" borderId="1" xfId="0" applyNumberFormat="1" applyFont="1" applyBorder="1" applyAlignment="1">
      <alignment horizontal="center" vertical="center"/>
    </xf>
    <xf numFmtId="2" fontId="14" fillId="0" borderId="1" xfId="0" applyNumberFormat="1" applyFont="1" applyBorder="1" applyAlignment="1">
      <alignment horizontal="center" vertical="center"/>
    </xf>
    <xf numFmtId="14" fontId="3" fillId="0" borderId="0" xfId="0" applyNumberFormat="1" applyFont="1" applyFill="1" applyBorder="1" applyAlignment="1">
      <alignment vertical="center" wrapText="1"/>
    </xf>
    <xf numFmtId="0" fontId="0" fillId="2" borderId="35" xfId="0" applyFill="1" applyBorder="1" applyAlignment="1">
      <alignment horizontal="center" vertical="center"/>
    </xf>
    <xf numFmtId="14" fontId="0" fillId="0" borderId="35" xfId="0" applyNumberFormat="1" applyBorder="1" applyAlignment="1">
      <alignment horizontal="center" vertical="center"/>
    </xf>
    <xf numFmtId="0" fontId="0" fillId="0" borderId="35" xfId="0" applyBorder="1" applyAlignment="1">
      <alignment horizontal="center" vertical="center" wrapText="1"/>
    </xf>
    <xf numFmtId="0" fontId="0" fillId="0" borderId="35" xfId="0" applyBorder="1" applyAlignment="1">
      <alignment horizontal="center" vertical="center"/>
    </xf>
    <xf numFmtId="0" fontId="2" fillId="0" borderId="35" xfId="0" applyFont="1" applyBorder="1" applyAlignment="1">
      <alignment horizontal="center" vertical="center" wrapText="1"/>
    </xf>
    <xf numFmtId="1" fontId="0" fillId="0" borderId="3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1" fontId="0" fillId="0" borderId="1" xfId="0" applyNumberFormat="1" applyBorder="1" applyAlignment="1">
      <alignment horizontal="center" vertical="center"/>
    </xf>
    <xf numFmtId="1" fontId="0" fillId="0" borderId="0" xfId="0" applyNumberFormat="1" applyFill="1"/>
    <xf numFmtId="1" fontId="0" fillId="0" borderId="0" xfId="0" applyNumberFormat="1" applyBorder="1" applyAlignment="1">
      <alignment horizontal="center" vertical="center"/>
    </xf>
    <xf numFmtId="1" fontId="16" fillId="0" borderId="1" xfId="1" applyNumberFormat="1" applyFont="1" applyFill="1" applyBorder="1" applyAlignment="1">
      <alignment horizontal="center" vertical="center"/>
    </xf>
    <xf numFmtId="14"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1" applyFont="1" applyFill="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1" fontId="16" fillId="0" borderId="1" xfId="0" applyNumberFormat="1" applyFont="1" applyBorder="1" applyAlignment="1">
      <alignment horizontal="center" vertical="center" wrapText="1"/>
    </xf>
    <xf numFmtId="1" fontId="16" fillId="0" borderId="1" xfId="0" applyNumberFormat="1" applyFont="1" applyBorder="1" applyAlignment="1">
      <alignment horizontal="center" vertical="center"/>
    </xf>
    <xf numFmtId="0" fontId="0" fillId="0" borderId="35" xfId="0" applyFill="1" applyBorder="1" applyAlignment="1">
      <alignment horizontal="center" vertical="center" wrapText="1"/>
    </xf>
    <xf numFmtId="14" fontId="0" fillId="0" borderId="35" xfId="0" applyNumberFormat="1" applyFill="1" applyBorder="1" applyAlignment="1">
      <alignment horizontal="center" vertical="center" wrapText="1"/>
    </xf>
    <xf numFmtId="0" fontId="15" fillId="0" borderId="35" xfId="1" quotePrefix="1" applyFill="1" applyBorder="1" applyAlignment="1">
      <alignment horizontal="center" vertical="center" wrapText="1"/>
    </xf>
    <xf numFmtId="0" fontId="0" fillId="0" borderId="35" xfId="0" applyFill="1" applyBorder="1" applyAlignment="1">
      <alignment horizontal="center" vertical="center"/>
    </xf>
    <xf numFmtId="1" fontId="0" fillId="0" borderId="35" xfId="0" applyNumberFormat="1" applyFill="1" applyBorder="1" applyAlignment="1">
      <alignment horizontal="center" vertical="center" wrapText="1"/>
    </xf>
    <xf numFmtId="1" fontId="0" fillId="0" borderId="0" xfId="0" applyNumberFormat="1" applyFill="1" applyBorder="1" applyAlignment="1">
      <alignment horizontal="center" vertical="center"/>
    </xf>
    <xf numFmtId="0" fontId="0" fillId="0" borderId="1" xfId="0" applyBorder="1"/>
    <xf numFmtId="0" fontId="0" fillId="0" borderId="34" xfId="0" applyBorder="1"/>
    <xf numFmtId="0" fontId="0" fillId="0" borderId="1" xfId="0" applyBorder="1" applyAlignment="1">
      <alignment horizontal="right"/>
    </xf>
    <xf numFmtId="14" fontId="0" fillId="0" borderId="1" xfId="0" applyNumberFormat="1" applyBorder="1" applyAlignment="1">
      <alignment horizontal="right"/>
    </xf>
    <xf numFmtId="0" fontId="0" fillId="0" borderId="1" xfId="0" applyBorder="1" applyAlignment="1">
      <alignment horizontal="center"/>
    </xf>
    <xf numFmtId="14" fontId="0" fillId="0" borderId="1" xfId="0" applyNumberFormat="1" applyBorder="1"/>
    <xf numFmtId="0" fontId="0" fillId="0" borderId="35" xfId="0" applyBorder="1"/>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6" xfId="0" applyFont="1" applyBorder="1" applyAlignment="1">
      <alignment horizontal="center" vertical="center"/>
    </xf>
    <xf numFmtId="0" fontId="1" fillId="0" borderId="25" xfId="0" applyFont="1" applyBorder="1" applyAlignment="1">
      <alignment horizontal="center" vertical="center"/>
    </xf>
    <xf numFmtId="0" fontId="1" fillId="0" borderId="16" xfId="0" applyFont="1" applyBorder="1" applyAlignment="1">
      <alignment horizontal="center" vertical="center"/>
    </xf>
    <xf numFmtId="0" fontId="1" fillId="0" borderId="15" xfId="0" applyFont="1" applyBorder="1" applyAlignment="1">
      <alignment horizontal="center" vertical="center"/>
    </xf>
    <xf numFmtId="0" fontId="5" fillId="0" borderId="19" xfId="0" applyFont="1" applyBorder="1" applyAlignment="1">
      <alignment horizontal="center" vertical="center" textRotation="90" wrapText="1"/>
    </xf>
    <xf numFmtId="0" fontId="5" fillId="0" borderId="18" xfId="0" applyFont="1" applyBorder="1" applyAlignment="1">
      <alignment horizontal="center" vertical="center" textRotation="90" wrapText="1"/>
    </xf>
    <xf numFmtId="0" fontId="5" fillId="0" borderId="17" xfId="0" applyFont="1" applyBorder="1" applyAlignment="1">
      <alignment horizontal="center" vertical="center" textRotation="90" wrapText="1"/>
    </xf>
    <xf numFmtId="0" fontId="1" fillId="0" borderId="29"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7" xfId="0" applyFont="1" applyBorder="1" applyAlignment="1">
      <alignment horizontal="center" vertical="center" wrapText="1"/>
    </xf>
    <xf numFmtId="0" fontId="5" fillId="0" borderId="20" xfId="0" applyFont="1" applyBorder="1" applyAlignment="1">
      <alignment horizontal="center" vertical="center" textRotation="90" wrapText="1"/>
    </xf>
    <xf numFmtId="0" fontId="5" fillId="0" borderId="6" xfId="0" applyFont="1" applyBorder="1" applyAlignment="1">
      <alignment horizontal="center" vertical="center" textRotation="90"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11" fillId="0" borderId="26" xfId="0" applyFont="1" applyBorder="1" applyAlignment="1">
      <alignment horizontal="center"/>
    </xf>
    <xf numFmtId="0" fontId="11" fillId="0" borderId="25" xfId="0" applyFont="1" applyBorder="1" applyAlignment="1">
      <alignment horizontal="center"/>
    </xf>
    <xf numFmtId="0" fontId="11" fillId="0" borderId="10" xfId="0" applyFont="1" applyBorder="1" applyAlignment="1">
      <alignment horizontal="center"/>
    </xf>
    <xf numFmtId="0" fontId="11" fillId="0" borderId="9" xfId="0" applyFont="1" applyBorder="1" applyAlignment="1">
      <alignment horizontal="center"/>
    </xf>
    <xf numFmtId="0" fontId="11" fillId="0" borderId="16" xfId="0" applyFont="1" applyBorder="1" applyAlignment="1">
      <alignment horizontal="center"/>
    </xf>
    <xf numFmtId="0" fontId="11" fillId="0" borderId="15" xfId="0" applyFont="1" applyBorder="1" applyAlignment="1">
      <alignment horizontal="center"/>
    </xf>
    <xf numFmtId="0" fontId="12" fillId="0" borderId="26" xfId="0" applyFont="1" applyBorder="1" applyAlignment="1">
      <alignment horizontal="center" vertical="center"/>
    </xf>
    <xf numFmtId="0" fontId="12" fillId="0" borderId="33" xfId="0" applyFont="1" applyBorder="1" applyAlignment="1">
      <alignment horizontal="center" vertical="center"/>
    </xf>
    <xf numFmtId="0" fontId="12" fillId="0" borderId="25" xfId="0" applyFont="1" applyBorder="1" applyAlignment="1">
      <alignment horizontal="center" vertical="center"/>
    </xf>
    <xf numFmtId="0" fontId="12" fillId="0" borderId="16" xfId="0" applyFont="1" applyBorder="1" applyAlignment="1">
      <alignment horizontal="center" vertical="center"/>
    </xf>
    <xf numFmtId="0" fontId="12" fillId="0" borderId="32" xfId="0" applyFont="1" applyBorder="1" applyAlignment="1">
      <alignment horizontal="center" vertical="center"/>
    </xf>
    <xf numFmtId="0" fontId="12" fillId="0" borderId="15" xfId="0" applyFont="1" applyBorder="1" applyAlignment="1">
      <alignment horizontal="center" vertical="center"/>
    </xf>
    <xf numFmtId="0" fontId="8"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10" fillId="0" borderId="26" xfId="0" applyFont="1" applyBorder="1" applyAlignment="1">
      <alignment horizontal="center" vertical="center"/>
    </xf>
    <xf numFmtId="0" fontId="10" fillId="0" borderId="33" xfId="0" applyFont="1" applyBorder="1" applyAlignment="1">
      <alignment horizontal="center" vertical="center"/>
    </xf>
    <xf numFmtId="0" fontId="10" fillId="0" borderId="25" xfId="0" applyFont="1" applyBorder="1" applyAlignment="1">
      <alignment horizontal="center" vertical="center"/>
    </xf>
    <xf numFmtId="0" fontId="10" fillId="0" borderId="16" xfId="0" applyFont="1" applyBorder="1" applyAlignment="1">
      <alignment horizontal="center" vertical="center"/>
    </xf>
    <xf numFmtId="0" fontId="10" fillId="0" borderId="32" xfId="0" applyFont="1" applyBorder="1" applyAlignment="1">
      <alignment horizontal="center" vertical="center"/>
    </xf>
    <xf numFmtId="0" fontId="10" fillId="0" borderId="15" xfId="0" applyFont="1" applyBorder="1" applyAlignment="1">
      <alignment horizontal="center" vertical="center"/>
    </xf>
    <xf numFmtId="0" fontId="8" fillId="0" borderId="31" xfId="0" applyFont="1" applyFill="1" applyBorder="1" applyAlignment="1">
      <alignment horizontal="left" vertical="top" wrapText="1"/>
    </xf>
    <xf numFmtId="0" fontId="8" fillId="0" borderId="30" xfId="0" applyFont="1" applyFill="1" applyBorder="1" applyAlignment="1">
      <alignment horizontal="left" vertical="top" wrapText="1"/>
    </xf>
    <xf numFmtId="0" fontId="6" fillId="0" borderId="13"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0" fontId="2" fillId="0" borderId="13"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5" fillId="0" borderId="12" xfId="0" applyFont="1" applyBorder="1" applyAlignment="1">
      <alignment horizontal="center" vertical="center" textRotation="90" wrapText="1"/>
    </xf>
    <xf numFmtId="0" fontId="5" fillId="0" borderId="5" xfId="0" applyFont="1" applyBorder="1" applyAlignment="1">
      <alignment horizontal="center" vertical="center" textRotation="90"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6" fillId="0" borderId="28" xfId="0" applyFont="1" applyBorder="1" applyAlignment="1">
      <alignment horizontal="center" vertical="center" wrapText="1"/>
    </xf>
    <xf numFmtId="0" fontId="6" fillId="0" borderId="27" xfId="0" applyFont="1" applyBorder="1" applyAlignment="1">
      <alignment horizontal="center" vertical="center" wrapText="1"/>
    </xf>
    <xf numFmtId="0" fontId="1" fillId="3"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5" fillId="0" borderId="24" xfId="0" applyFont="1" applyBorder="1" applyAlignment="1">
      <alignment horizontal="center" vertical="center" textRotation="90" wrapText="1"/>
    </xf>
    <xf numFmtId="0" fontId="5" fillId="0" borderId="23" xfId="0" applyFont="1" applyBorder="1" applyAlignment="1">
      <alignment horizontal="center" vertical="center" textRotation="90" wrapText="1"/>
    </xf>
    <xf numFmtId="0" fontId="5" fillId="0" borderId="22" xfId="0" applyFont="1" applyBorder="1" applyAlignment="1">
      <alignment horizontal="center" vertical="center" textRotation="90" wrapText="1"/>
    </xf>
    <xf numFmtId="0" fontId="5" fillId="0" borderId="21" xfId="0" applyFont="1" applyBorder="1" applyAlignment="1">
      <alignment horizontal="center" vertical="center" textRotation="90" wrapText="1"/>
    </xf>
    <xf numFmtId="0" fontId="5" fillId="0" borderId="7" xfId="0" applyFont="1" applyBorder="1" applyAlignment="1">
      <alignment horizontal="center" vertical="center" textRotation="90" wrapText="1"/>
    </xf>
    <xf numFmtId="14" fontId="3" fillId="4" borderId="29" xfId="0" applyNumberFormat="1" applyFont="1" applyFill="1" applyBorder="1" applyAlignment="1">
      <alignment horizontal="center" vertical="center" wrapText="1"/>
    </xf>
    <xf numFmtId="14" fontId="3" fillId="4" borderId="28" xfId="0" applyNumberFormat="1" applyFont="1" applyFill="1" applyBorder="1" applyAlignment="1">
      <alignment horizontal="center" vertical="center" wrapText="1"/>
    </xf>
    <xf numFmtId="14" fontId="3" fillId="4" borderId="27" xfId="0" applyNumberFormat="1" applyFont="1" applyFill="1" applyBorder="1" applyAlignment="1">
      <alignment horizontal="center" vertical="center" wrapText="1"/>
    </xf>
    <xf numFmtId="0" fontId="5" fillId="0" borderId="14" xfId="0" applyFont="1" applyBorder="1" applyAlignment="1">
      <alignment horizontal="center" vertical="center" textRotation="90" wrapText="1"/>
    </xf>
    <xf numFmtId="0" fontId="1" fillId="0" borderId="25" xfId="0" applyFont="1" applyBorder="1" applyAlignment="1">
      <alignment horizontal="center" vertical="center" wrapText="1"/>
    </xf>
    <xf numFmtId="0" fontId="1" fillId="0" borderId="9"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923018</xdr:colOff>
      <xdr:row>0</xdr:row>
      <xdr:rowOff>95250</xdr:rowOff>
    </xdr:from>
    <xdr:ext cx="2172607" cy="938209"/>
    <xdr:pic>
      <xdr:nvPicPr>
        <xdr:cNvPr id="2" name="Imagen 1" descr="Inici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3093" y="95250"/>
          <a:ext cx="2172607" cy="9382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LCANTARILLADO_\1.%20PQRSD\2022\CONSOLIDADO%20PQRSD%20GENERAL%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TIVOS"/>
      <sheetName val="ALCANTARILLADO"/>
      <sheetName val="Hoja1"/>
      <sheetName val="COMU ENVIADAS SIN RAD ENTR"/>
    </sheetNames>
    <sheetDataSet>
      <sheetData sheetId="0">
        <row r="4">
          <cell r="B4">
            <v>43831</v>
          </cell>
        </row>
        <row r="5">
          <cell r="B5">
            <v>43836</v>
          </cell>
        </row>
        <row r="6">
          <cell r="B6">
            <v>43913</v>
          </cell>
        </row>
        <row r="7">
          <cell r="B7">
            <v>43930</v>
          </cell>
        </row>
        <row r="8">
          <cell r="B8">
            <v>43931</v>
          </cell>
        </row>
        <row r="9">
          <cell r="B9">
            <v>43952</v>
          </cell>
        </row>
        <row r="10">
          <cell r="B10">
            <v>43976</v>
          </cell>
        </row>
        <row r="11">
          <cell r="B11">
            <v>43997</v>
          </cell>
        </row>
        <row r="12">
          <cell r="B12">
            <v>44004</v>
          </cell>
        </row>
        <row r="13">
          <cell r="B13">
            <v>44011</v>
          </cell>
        </row>
        <row r="14">
          <cell r="B14">
            <v>44032</v>
          </cell>
        </row>
        <row r="15">
          <cell r="B15">
            <v>44050</v>
          </cell>
        </row>
        <row r="16">
          <cell r="B16">
            <v>44060</v>
          </cell>
        </row>
        <row r="17">
          <cell r="B17">
            <v>44116</v>
          </cell>
        </row>
        <row r="18">
          <cell r="B18">
            <v>44137</v>
          </cell>
        </row>
        <row r="19">
          <cell r="B19">
            <v>44151</v>
          </cell>
        </row>
        <row r="20">
          <cell r="B20">
            <v>44173</v>
          </cell>
        </row>
        <row r="21">
          <cell r="B21">
            <v>44190</v>
          </cell>
        </row>
        <row r="22">
          <cell r="B22">
            <v>44197</v>
          </cell>
        </row>
        <row r="23">
          <cell r="B23">
            <v>44207</v>
          </cell>
        </row>
        <row r="24">
          <cell r="B24">
            <v>44277</v>
          </cell>
        </row>
        <row r="25">
          <cell r="B25">
            <v>44287</v>
          </cell>
        </row>
        <row r="26">
          <cell r="B26">
            <v>44288</v>
          </cell>
        </row>
        <row r="27">
          <cell r="B27">
            <v>44317</v>
          </cell>
        </row>
        <row r="28">
          <cell r="B28">
            <v>44333</v>
          </cell>
        </row>
        <row r="29">
          <cell r="B29">
            <v>44354</v>
          </cell>
        </row>
        <row r="30">
          <cell r="B30">
            <v>44361</v>
          </cell>
        </row>
        <row r="31">
          <cell r="B31">
            <v>44382</v>
          </cell>
        </row>
        <row r="32">
          <cell r="B32">
            <v>44397</v>
          </cell>
        </row>
        <row r="33">
          <cell r="B33">
            <v>44415</v>
          </cell>
        </row>
        <row r="34">
          <cell r="B34">
            <v>44424</v>
          </cell>
        </row>
        <row r="35">
          <cell r="B35">
            <v>44487</v>
          </cell>
        </row>
        <row r="36">
          <cell r="B36">
            <v>44501</v>
          </cell>
        </row>
        <row r="37">
          <cell r="B37">
            <v>44515</v>
          </cell>
        </row>
        <row r="38">
          <cell r="B38">
            <v>44538</v>
          </cell>
        </row>
        <row r="39">
          <cell r="B39">
            <v>44555</v>
          </cell>
        </row>
        <row r="40">
          <cell r="B40">
            <v>44562</v>
          </cell>
        </row>
        <row r="41">
          <cell r="B41">
            <v>44571</v>
          </cell>
        </row>
        <row r="42">
          <cell r="B42">
            <v>44641</v>
          </cell>
        </row>
        <row r="43">
          <cell r="B43">
            <v>44663</v>
          </cell>
        </row>
        <row r="44">
          <cell r="B44">
            <v>44664</v>
          </cell>
        </row>
        <row r="45">
          <cell r="B45">
            <v>44662</v>
          </cell>
        </row>
        <row r="46">
          <cell r="B46">
            <v>44665</v>
          </cell>
        </row>
        <row r="47">
          <cell r="B47">
            <v>44666</v>
          </cell>
        </row>
        <row r="48">
          <cell r="B48">
            <v>44682</v>
          </cell>
        </row>
        <row r="49">
          <cell r="B49">
            <v>44711</v>
          </cell>
        </row>
        <row r="50">
          <cell r="B50">
            <v>44732</v>
          </cell>
        </row>
        <row r="51">
          <cell r="B51">
            <v>44739</v>
          </cell>
        </row>
        <row r="52">
          <cell r="B52">
            <v>44746</v>
          </cell>
        </row>
        <row r="53">
          <cell r="B53">
            <v>44762</v>
          </cell>
        </row>
        <row r="54">
          <cell r="B54">
            <v>44780</v>
          </cell>
        </row>
        <row r="55">
          <cell r="B55">
            <v>44788</v>
          </cell>
        </row>
        <row r="56">
          <cell r="B56">
            <v>44851</v>
          </cell>
        </row>
        <row r="57">
          <cell r="B57">
            <v>44872</v>
          </cell>
        </row>
        <row r="58">
          <cell r="B58">
            <v>44879</v>
          </cell>
        </row>
        <row r="59">
          <cell r="B59">
            <v>44903</v>
          </cell>
        </row>
        <row r="60">
          <cell r="B60">
            <v>44920</v>
          </cell>
        </row>
        <row r="61">
          <cell r="B61">
            <v>44927</v>
          </cell>
        </row>
        <row r="62">
          <cell r="B62">
            <v>44935</v>
          </cell>
        </row>
        <row r="63">
          <cell r="B63">
            <v>45005</v>
          </cell>
        </row>
        <row r="64">
          <cell r="B64">
            <v>45022</v>
          </cell>
        </row>
        <row r="65">
          <cell r="B65">
            <v>45023</v>
          </cell>
        </row>
        <row r="66">
          <cell r="B66">
            <v>45047</v>
          </cell>
        </row>
        <row r="67">
          <cell r="B67">
            <v>45068</v>
          </cell>
        </row>
        <row r="68">
          <cell r="B68">
            <v>45089</v>
          </cell>
        </row>
        <row r="69">
          <cell r="B69">
            <v>45096</v>
          </cell>
        </row>
        <row r="70">
          <cell r="B70">
            <v>45110</v>
          </cell>
        </row>
        <row r="71">
          <cell r="B71">
            <v>45127</v>
          </cell>
        </row>
        <row r="72">
          <cell r="B72">
            <v>45145</v>
          </cell>
        </row>
        <row r="73">
          <cell r="B73">
            <v>45159</v>
          </cell>
        </row>
        <row r="74">
          <cell r="B74">
            <v>45215</v>
          </cell>
        </row>
        <row r="75">
          <cell r="B75">
            <v>45236</v>
          </cell>
        </row>
        <row r="76">
          <cell r="B76">
            <v>45243</v>
          </cell>
        </row>
        <row r="77">
          <cell r="B77">
            <v>45268</v>
          </cell>
        </row>
        <row r="78">
          <cell r="B78">
            <v>45285</v>
          </cell>
        </row>
        <row r="79">
          <cell r="B79">
            <v>45292</v>
          </cell>
        </row>
        <row r="80">
          <cell r="B80">
            <v>45299</v>
          </cell>
        </row>
        <row r="81">
          <cell r="B81">
            <v>45376</v>
          </cell>
        </row>
        <row r="82">
          <cell r="B82">
            <v>45379</v>
          </cell>
        </row>
        <row r="83">
          <cell r="B83">
            <v>45380</v>
          </cell>
        </row>
        <row r="84">
          <cell r="B84">
            <v>45413</v>
          </cell>
        </row>
        <row r="85">
          <cell r="B85">
            <v>45425</v>
          </cell>
        </row>
        <row r="86">
          <cell r="B86">
            <v>45446</v>
          </cell>
        </row>
        <row r="87">
          <cell r="B87">
            <v>45453</v>
          </cell>
        </row>
        <row r="88">
          <cell r="B88">
            <v>45474</v>
          </cell>
        </row>
        <row r="89">
          <cell r="B89">
            <v>45493</v>
          </cell>
        </row>
        <row r="90">
          <cell r="B90">
            <v>45511</v>
          </cell>
        </row>
        <row r="91">
          <cell r="B91">
            <v>45523</v>
          </cell>
        </row>
        <row r="92">
          <cell r="B92">
            <v>45579</v>
          </cell>
        </row>
        <row r="93">
          <cell r="B93">
            <v>45600</v>
          </cell>
        </row>
        <row r="94">
          <cell r="B94">
            <v>45607</v>
          </cell>
        </row>
        <row r="95">
          <cell r="B95">
            <v>45634</v>
          </cell>
        </row>
        <row r="96">
          <cell r="B96">
            <v>45651</v>
          </cell>
        </row>
        <row r="97">
          <cell r="B97">
            <v>45658</v>
          </cell>
        </row>
        <row r="98">
          <cell r="B98">
            <v>45663</v>
          </cell>
        </row>
        <row r="99">
          <cell r="B99">
            <v>45740</v>
          </cell>
        </row>
        <row r="100">
          <cell r="B100">
            <v>45764</v>
          </cell>
        </row>
        <row r="101">
          <cell r="B101">
            <v>45765</v>
          </cell>
        </row>
        <row r="102">
          <cell r="B102">
            <v>45778</v>
          </cell>
        </row>
        <row r="103">
          <cell r="B103">
            <v>45810</v>
          </cell>
        </row>
        <row r="104">
          <cell r="B104">
            <v>45831</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orgebaccaduarte@gmail.com" TargetMode="External"/><Relationship Id="rId3" Type="http://schemas.openxmlformats.org/officeDocument/2006/relationships/hyperlink" Target="mailto:operativodpycia@gmail.com" TargetMode="External"/><Relationship Id="rId7" Type="http://schemas.openxmlformats.org/officeDocument/2006/relationships/hyperlink" Target="mailto:karen.quintero@aspaen.edu.co" TargetMode="External"/><Relationship Id="rId2" Type="http://schemas.openxmlformats.org/officeDocument/2006/relationships/hyperlink" Target="mailto:operativodpycia@gmail.com" TargetMode="External"/><Relationship Id="rId1" Type="http://schemas.openxmlformats.org/officeDocument/2006/relationships/hyperlink" Target="mailto:heidyjoha05@gmail.com" TargetMode="External"/><Relationship Id="rId6" Type="http://schemas.openxmlformats.org/officeDocument/2006/relationships/hyperlink" Target="mailto:cesar.jaraba254@gmail.com" TargetMode="External"/><Relationship Id="rId11" Type="http://schemas.openxmlformats.org/officeDocument/2006/relationships/drawing" Target="../drawings/drawing1.xml"/><Relationship Id="rId5" Type="http://schemas.openxmlformats.org/officeDocument/2006/relationships/hyperlink" Target="mailto:jorge.campo@gco.com.co" TargetMode="External"/><Relationship Id="rId10" Type="http://schemas.openxmlformats.org/officeDocument/2006/relationships/printerSettings" Target="../printerSettings/printerSettings1.bin"/><Relationship Id="rId4" Type="http://schemas.openxmlformats.org/officeDocument/2006/relationships/hyperlink" Target="mailto:jorgebaccaduarte@gmail.com" TargetMode="External"/><Relationship Id="rId9" Type="http://schemas.openxmlformats.org/officeDocument/2006/relationships/hyperlink" Target="mailto:jorge.campo@gco.com.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V494"/>
  <sheetViews>
    <sheetView tabSelected="1" zoomScale="60" zoomScaleNormal="60" workbookViewId="0">
      <pane ySplit="8" topLeftCell="A120" activePane="bottomLeft" state="frozen"/>
      <selection pane="bottomLeft" activeCell="A5" sqref="A5"/>
    </sheetView>
  </sheetViews>
  <sheetFormatPr baseColWidth="10" defaultRowHeight="14.5" x14ac:dyDescent="0.35"/>
  <cols>
    <col min="1" max="1" width="18.81640625" style="20" customWidth="1"/>
    <col min="2" max="2" width="31.54296875" style="3" customWidth="1"/>
    <col min="3" max="3" width="30.1796875" style="3" customWidth="1"/>
    <col min="4" max="4" width="30.7265625" customWidth="1"/>
    <col min="5" max="5" width="33.1796875" customWidth="1"/>
    <col min="6" max="6" width="40.1796875" customWidth="1"/>
    <col min="7" max="18" width="5.26953125" customWidth="1"/>
    <col min="19" max="19" width="48" style="2" customWidth="1"/>
    <col min="20" max="20" width="21.453125" customWidth="1"/>
    <col min="21" max="21" width="58.1796875" customWidth="1"/>
    <col min="22" max="22" width="28.26953125" customWidth="1"/>
    <col min="23" max="23" width="7.453125" customWidth="1"/>
    <col min="24" max="30" width="4.7265625" customWidth="1"/>
    <col min="31" max="31" width="13.1796875" style="1" customWidth="1"/>
    <col min="32" max="34" width="13.1796875" customWidth="1"/>
    <col min="35" max="35" width="21.26953125" customWidth="1"/>
    <col min="36" max="36" width="19.1796875" customWidth="1"/>
    <col min="37" max="37" width="13.7265625" customWidth="1"/>
  </cols>
  <sheetData>
    <row r="1" spans="1:99" s="14" customFormat="1" ht="19" customHeight="1" x14ac:dyDescent="0.45">
      <c r="A1" s="19"/>
      <c r="B1" s="72"/>
      <c r="C1" s="73"/>
      <c r="D1" s="78" t="s">
        <v>60</v>
      </c>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80"/>
      <c r="AJ1" s="84" t="s">
        <v>59</v>
      </c>
      <c r="AK1" s="85"/>
    </row>
    <row r="2" spans="1:99" ht="6.75" customHeight="1" thickBot="1" x14ac:dyDescent="0.4">
      <c r="B2" s="74"/>
      <c r="C2" s="75"/>
      <c r="D2" s="81"/>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3"/>
      <c r="AJ2" s="84" t="s">
        <v>58</v>
      </c>
      <c r="AK2" s="85"/>
    </row>
    <row r="3" spans="1:99" ht="19" customHeight="1" x14ac:dyDescent="0.35">
      <c r="B3" s="74"/>
      <c r="C3" s="75"/>
      <c r="D3" s="86" t="s">
        <v>57</v>
      </c>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8"/>
      <c r="AJ3" s="84" t="s">
        <v>56</v>
      </c>
      <c r="AK3" s="85"/>
    </row>
    <row r="4" spans="1:99" ht="49.5" customHeight="1" thickBot="1" x14ac:dyDescent="0.4">
      <c r="B4" s="76"/>
      <c r="C4" s="77"/>
      <c r="D4" s="89"/>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1"/>
      <c r="AJ4" s="92" t="s">
        <v>55</v>
      </c>
      <c r="AK4" s="93"/>
    </row>
    <row r="5" spans="1:99" ht="57" customHeight="1" thickBot="1" x14ac:dyDescent="0.4">
      <c r="B5" s="100" t="s">
        <v>54</v>
      </c>
      <c r="C5" s="101" t="s">
        <v>53</v>
      </c>
      <c r="D5" s="103" t="s">
        <v>52</v>
      </c>
      <c r="E5" s="103"/>
      <c r="F5" s="104"/>
      <c r="G5" s="65" t="s">
        <v>51</v>
      </c>
      <c r="H5" s="66"/>
      <c r="I5" s="66"/>
      <c r="J5" s="66"/>
      <c r="K5" s="66"/>
      <c r="L5" s="67"/>
      <c r="M5" s="65" t="s">
        <v>50</v>
      </c>
      <c r="N5" s="66"/>
      <c r="O5" s="66"/>
      <c r="P5" s="66"/>
      <c r="Q5" s="66"/>
      <c r="R5" s="67"/>
      <c r="S5" s="107" t="s">
        <v>49</v>
      </c>
      <c r="T5" s="56" t="s">
        <v>48</v>
      </c>
      <c r="U5" s="105" t="s">
        <v>47</v>
      </c>
      <c r="V5" s="56" t="s">
        <v>46</v>
      </c>
      <c r="W5" s="65" t="s">
        <v>45</v>
      </c>
      <c r="X5" s="66"/>
      <c r="Y5" s="66"/>
      <c r="Z5" s="66"/>
      <c r="AA5" s="66"/>
      <c r="AB5" s="66"/>
      <c r="AC5" s="66"/>
      <c r="AD5" s="67"/>
      <c r="AE5" s="58" t="s">
        <v>44</v>
      </c>
      <c r="AF5" s="59"/>
      <c r="AG5" s="58" t="s">
        <v>43</v>
      </c>
      <c r="AH5" s="59"/>
      <c r="AI5" s="56" t="s">
        <v>42</v>
      </c>
      <c r="AJ5" s="56" t="s">
        <v>41</v>
      </c>
      <c r="AK5" s="56" t="s">
        <v>40</v>
      </c>
    </row>
    <row r="6" spans="1:99" ht="88.5" customHeight="1" thickBot="1" x14ac:dyDescent="0.4">
      <c r="B6" s="100"/>
      <c r="C6" s="102"/>
      <c r="D6" s="119" t="s">
        <v>39</v>
      </c>
      <c r="E6" s="56" t="s">
        <v>38</v>
      </c>
      <c r="F6" s="56" t="s">
        <v>37</v>
      </c>
      <c r="G6" s="113" t="s">
        <v>36</v>
      </c>
      <c r="H6" s="68" t="s">
        <v>35</v>
      </c>
      <c r="I6" s="68" t="s">
        <v>34</v>
      </c>
      <c r="J6" s="68" t="s">
        <v>33</v>
      </c>
      <c r="K6" s="68" t="s">
        <v>32</v>
      </c>
      <c r="L6" s="110" t="s">
        <v>31</v>
      </c>
      <c r="M6" s="111" t="s">
        <v>30</v>
      </c>
      <c r="N6" s="64"/>
      <c r="O6" s="111" t="s">
        <v>29</v>
      </c>
      <c r="P6" s="112"/>
      <c r="Q6" s="62" t="s">
        <v>28</v>
      </c>
      <c r="R6" s="64"/>
      <c r="S6" s="108"/>
      <c r="T6" s="57"/>
      <c r="U6" s="106"/>
      <c r="V6" s="57"/>
      <c r="W6" s="113" t="s">
        <v>27</v>
      </c>
      <c r="X6" s="68" t="s">
        <v>26</v>
      </c>
      <c r="Y6" s="68" t="s">
        <v>25</v>
      </c>
      <c r="Z6" s="68" t="s">
        <v>24</v>
      </c>
      <c r="AA6" s="68" t="s">
        <v>23</v>
      </c>
      <c r="AB6" s="62" t="s">
        <v>22</v>
      </c>
      <c r="AC6" s="63"/>
      <c r="AD6" s="64"/>
      <c r="AE6" s="60"/>
      <c r="AF6" s="61"/>
      <c r="AG6" s="60"/>
      <c r="AH6" s="61"/>
      <c r="AI6" s="57"/>
      <c r="AJ6" s="57"/>
      <c r="AK6" s="57"/>
    </row>
    <row r="7" spans="1:99" ht="30.75" customHeight="1" x14ac:dyDescent="0.35">
      <c r="B7" s="100"/>
      <c r="C7" s="102"/>
      <c r="D7" s="120"/>
      <c r="E7" s="57"/>
      <c r="F7" s="57"/>
      <c r="G7" s="114"/>
      <c r="H7" s="69"/>
      <c r="I7" s="69"/>
      <c r="J7" s="69"/>
      <c r="K7" s="69"/>
      <c r="L7" s="99"/>
      <c r="M7" s="118" t="s">
        <v>21</v>
      </c>
      <c r="N7" s="98" t="s">
        <v>20</v>
      </c>
      <c r="O7" s="118" t="s">
        <v>19</v>
      </c>
      <c r="P7" s="98" t="s">
        <v>18</v>
      </c>
      <c r="Q7" s="118" t="s">
        <v>19</v>
      </c>
      <c r="R7" s="98" t="s">
        <v>18</v>
      </c>
      <c r="S7" s="108"/>
      <c r="T7" s="57"/>
      <c r="U7" s="106"/>
      <c r="V7" s="57"/>
      <c r="W7" s="114"/>
      <c r="X7" s="69"/>
      <c r="Y7" s="69"/>
      <c r="Z7" s="69"/>
      <c r="AA7" s="69"/>
      <c r="AB7" s="94" t="s">
        <v>17</v>
      </c>
      <c r="AC7" s="96" t="s">
        <v>16</v>
      </c>
      <c r="AD7" s="98" t="s">
        <v>15</v>
      </c>
      <c r="AE7" s="70" t="s">
        <v>14</v>
      </c>
      <c r="AF7" s="70" t="s">
        <v>13</v>
      </c>
      <c r="AG7" s="70" t="s">
        <v>12</v>
      </c>
      <c r="AH7" s="70" t="s">
        <v>11</v>
      </c>
      <c r="AI7" s="57"/>
      <c r="AJ7" s="57"/>
      <c r="AK7" s="57"/>
    </row>
    <row r="8" spans="1:99" ht="60.75" customHeight="1" thickBot="1" x14ac:dyDescent="0.4">
      <c r="B8" s="100"/>
      <c r="C8" s="102"/>
      <c r="D8" s="120"/>
      <c r="E8" s="57"/>
      <c r="F8" s="57"/>
      <c r="G8" s="114"/>
      <c r="H8" s="69"/>
      <c r="I8" s="69"/>
      <c r="J8" s="69"/>
      <c r="K8" s="69"/>
      <c r="L8" s="99"/>
      <c r="M8" s="114"/>
      <c r="N8" s="99"/>
      <c r="O8" s="114"/>
      <c r="P8" s="99"/>
      <c r="Q8" s="114"/>
      <c r="R8" s="99"/>
      <c r="S8" s="109"/>
      <c r="T8" s="57"/>
      <c r="U8" s="106"/>
      <c r="V8" s="57"/>
      <c r="W8" s="114"/>
      <c r="X8" s="69"/>
      <c r="Y8" s="69"/>
      <c r="Z8" s="69"/>
      <c r="AA8" s="69"/>
      <c r="AB8" s="95"/>
      <c r="AC8" s="97"/>
      <c r="AD8" s="99"/>
      <c r="AE8" s="71"/>
      <c r="AF8" s="71"/>
      <c r="AG8" s="71"/>
      <c r="AH8" s="71"/>
      <c r="AI8" s="57"/>
      <c r="AJ8" s="57"/>
      <c r="AK8" s="57"/>
      <c r="AO8" s="13">
        <f>(2+5+11+1+10+9+5)/7</f>
        <v>6.1428571428571432</v>
      </c>
    </row>
    <row r="9" spans="1:99" ht="49.5" customHeight="1" thickBot="1" x14ac:dyDescent="0.4">
      <c r="B9" s="115" t="s">
        <v>75</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7"/>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row>
    <row r="10" spans="1:99" ht="83.25" customHeight="1" x14ac:dyDescent="0.35">
      <c r="A10" s="32">
        <v>1</v>
      </c>
      <c r="B10" s="24" t="s">
        <v>116</v>
      </c>
      <c r="C10" s="25">
        <v>44670</v>
      </c>
      <c r="D10" s="26" t="s">
        <v>4</v>
      </c>
      <c r="E10" s="27" t="s">
        <v>2</v>
      </c>
      <c r="F10" s="27" t="s">
        <v>3</v>
      </c>
      <c r="G10" s="27"/>
      <c r="H10" s="27">
        <v>1</v>
      </c>
      <c r="I10" s="27"/>
      <c r="J10" s="27"/>
      <c r="K10" s="27"/>
      <c r="L10" s="27"/>
      <c r="M10" s="27"/>
      <c r="N10" s="27"/>
      <c r="O10" s="27"/>
      <c r="P10" s="27"/>
      <c r="Q10" s="27"/>
      <c r="R10" s="27"/>
      <c r="S10" s="28" t="s">
        <v>115</v>
      </c>
      <c r="T10" s="27" t="s">
        <v>1</v>
      </c>
      <c r="U10" s="26" t="s">
        <v>107</v>
      </c>
      <c r="V10" s="27" t="s">
        <v>114</v>
      </c>
      <c r="W10" s="27">
        <v>1</v>
      </c>
      <c r="X10" s="27"/>
      <c r="Y10" s="27"/>
      <c r="Z10" s="27"/>
      <c r="AA10" s="27"/>
      <c r="AB10" s="27"/>
      <c r="AC10" s="27"/>
      <c r="AD10" s="27">
        <v>1</v>
      </c>
      <c r="AE10" s="27">
        <v>1</v>
      </c>
      <c r="AF10" s="27"/>
      <c r="AG10" s="27">
        <v>1</v>
      </c>
      <c r="AH10" s="27"/>
      <c r="AI10" s="27" t="s">
        <v>74</v>
      </c>
      <c r="AJ10" s="25">
        <v>44671</v>
      </c>
      <c r="AK10" s="29">
        <f>(NETWORKDAYS.INTL(C10,AJ10,1,[1]FESTIVOS!$B$4:B451)-1)</f>
        <v>1</v>
      </c>
      <c r="AL10" s="23"/>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row>
    <row r="11" spans="1:99" ht="79.5" customHeight="1" x14ac:dyDescent="0.35">
      <c r="A11" s="32">
        <f>A10+1</f>
        <v>2</v>
      </c>
      <c r="B11" s="9" t="s">
        <v>113</v>
      </c>
      <c r="C11" s="5">
        <v>44671</v>
      </c>
      <c r="D11" s="7" t="s">
        <v>4</v>
      </c>
      <c r="E11" s="6" t="s">
        <v>2</v>
      </c>
      <c r="F11" s="7" t="s">
        <v>112</v>
      </c>
      <c r="G11" s="6"/>
      <c r="H11" s="6"/>
      <c r="I11" s="6"/>
      <c r="J11" s="6">
        <v>1</v>
      </c>
      <c r="K11" s="6"/>
      <c r="L11" s="6"/>
      <c r="M11" s="6"/>
      <c r="N11" s="6"/>
      <c r="O11" s="6"/>
      <c r="P11" s="6"/>
      <c r="Q11" s="6"/>
      <c r="R11" s="6"/>
      <c r="S11" s="8" t="s">
        <v>111</v>
      </c>
      <c r="T11" s="6" t="s">
        <v>1</v>
      </c>
      <c r="U11" s="7" t="s">
        <v>298</v>
      </c>
      <c r="V11" s="7" t="s">
        <v>110</v>
      </c>
      <c r="W11" s="6">
        <v>1</v>
      </c>
      <c r="X11" s="6"/>
      <c r="Y11" s="6"/>
      <c r="Z11" s="6"/>
      <c r="AA11" s="6"/>
      <c r="AB11" s="6"/>
      <c r="AC11" s="6"/>
      <c r="AD11" s="6">
        <v>1</v>
      </c>
      <c r="AE11" s="6">
        <v>1</v>
      </c>
      <c r="AF11" s="6"/>
      <c r="AG11" s="6">
        <v>1</v>
      </c>
      <c r="AH11" s="6"/>
      <c r="AI11" s="6" t="s">
        <v>10</v>
      </c>
      <c r="AJ11" s="5">
        <v>44672</v>
      </c>
      <c r="AK11" s="4">
        <f>(NETWORKDAYS.INTL(C11,AJ11,1,[1]FESTIVOS!$B$4:B453)-1)</f>
        <v>1</v>
      </c>
      <c r="AL11" s="23"/>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row>
    <row r="12" spans="1:99" ht="104.25" customHeight="1" x14ac:dyDescent="0.35">
      <c r="A12" s="32">
        <f t="shared" ref="A12:A62" si="0">A11+1</f>
        <v>3</v>
      </c>
      <c r="B12" s="9" t="s">
        <v>109</v>
      </c>
      <c r="C12" s="5">
        <v>44671</v>
      </c>
      <c r="D12" s="7" t="s">
        <v>4</v>
      </c>
      <c r="E12" s="6" t="s">
        <v>2</v>
      </c>
      <c r="F12" s="6" t="s">
        <v>3</v>
      </c>
      <c r="G12" s="6"/>
      <c r="H12" s="6"/>
      <c r="I12" s="6"/>
      <c r="J12" s="6">
        <v>1</v>
      </c>
      <c r="K12" s="6"/>
      <c r="L12" s="6"/>
      <c r="M12" s="6"/>
      <c r="N12" s="6"/>
      <c r="O12" s="6"/>
      <c r="P12" s="6"/>
      <c r="Q12" s="6"/>
      <c r="R12" s="6"/>
      <c r="S12" s="8" t="s">
        <v>108</v>
      </c>
      <c r="T12" s="6" t="s">
        <v>1</v>
      </c>
      <c r="U12" s="7" t="s">
        <v>298</v>
      </c>
      <c r="V12" s="7" t="s">
        <v>106</v>
      </c>
      <c r="W12" s="6">
        <v>1</v>
      </c>
      <c r="X12" s="6"/>
      <c r="Y12" s="6"/>
      <c r="Z12" s="6"/>
      <c r="AA12" s="6"/>
      <c r="AB12" s="6"/>
      <c r="AC12" s="6"/>
      <c r="AD12" s="6">
        <v>1</v>
      </c>
      <c r="AE12" s="6">
        <v>1</v>
      </c>
      <c r="AF12" s="6"/>
      <c r="AG12" s="6">
        <v>1</v>
      </c>
      <c r="AH12" s="6"/>
      <c r="AI12" s="6" t="s">
        <v>10</v>
      </c>
      <c r="AJ12" s="5">
        <v>44672</v>
      </c>
      <c r="AK12" s="4">
        <f>(NETWORKDAYS.INTL(C12,AJ12,1,[1]FESTIVOS!$B$4:B454)-1)</f>
        <v>1</v>
      </c>
      <c r="AL12" s="23"/>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row>
    <row r="13" spans="1:99" ht="87" customHeight="1" x14ac:dyDescent="0.35">
      <c r="A13" s="32">
        <f t="shared" si="0"/>
        <v>4</v>
      </c>
      <c r="B13" s="9" t="s">
        <v>105</v>
      </c>
      <c r="C13" s="5">
        <v>44671</v>
      </c>
      <c r="D13" s="7" t="s">
        <v>104</v>
      </c>
      <c r="E13" s="11">
        <v>91432322</v>
      </c>
      <c r="F13" s="6" t="s">
        <v>103</v>
      </c>
      <c r="G13" s="6"/>
      <c r="H13" s="6"/>
      <c r="I13" s="6"/>
      <c r="J13" s="6">
        <v>1</v>
      </c>
      <c r="K13" s="6"/>
      <c r="L13" s="6"/>
      <c r="M13" s="6"/>
      <c r="N13" s="6"/>
      <c r="O13" s="6"/>
      <c r="P13" s="6"/>
      <c r="Q13" s="6"/>
      <c r="R13" s="6"/>
      <c r="S13" s="8" t="s">
        <v>102</v>
      </c>
      <c r="T13" s="6" t="s">
        <v>1</v>
      </c>
      <c r="U13" s="7" t="s">
        <v>101</v>
      </c>
      <c r="V13" s="7" t="s">
        <v>100</v>
      </c>
      <c r="W13" s="6">
        <v>1</v>
      </c>
      <c r="X13" s="6"/>
      <c r="Y13" s="6"/>
      <c r="Z13" s="6"/>
      <c r="AA13" s="6"/>
      <c r="AB13" s="6"/>
      <c r="AC13" s="6"/>
      <c r="AD13" s="6">
        <v>1</v>
      </c>
      <c r="AE13" s="6">
        <v>1</v>
      </c>
      <c r="AF13" s="6"/>
      <c r="AG13" s="6">
        <v>1</v>
      </c>
      <c r="AH13" s="6"/>
      <c r="AI13" s="6" t="s">
        <v>99</v>
      </c>
      <c r="AJ13" s="5">
        <v>44691</v>
      </c>
      <c r="AK13" s="4">
        <f>(NETWORKDAYS.INTL(C13,AJ13,1,[1]FESTIVOS!$B$4:B460)-1)</f>
        <v>14</v>
      </c>
      <c r="AL13" s="23"/>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row>
    <row r="14" spans="1:99" ht="75.75" customHeight="1" x14ac:dyDescent="0.35">
      <c r="A14" s="32">
        <f t="shared" si="0"/>
        <v>5</v>
      </c>
      <c r="B14" s="9" t="s">
        <v>98</v>
      </c>
      <c r="C14" s="5">
        <v>44672</v>
      </c>
      <c r="D14" s="7" t="s">
        <v>4</v>
      </c>
      <c r="E14" s="6" t="s">
        <v>2</v>
      </c>
      <c r="F14" s="6" t="s">
        <v>97</v>
      </c>
      <c r="G14" s="6"/>
      <c r="H14" s="6">
        <v>1</v>
      </c>
      <c r="I14" s="6"/>
      <c r="J14" s="6"/>
      <c r="K14" s="6"/>
      <c r="L14" s="6"/>
      <c r="M14" s="6"/>
      <c r="N14" s="6"/>
      <c r="O14" s="6"/>
      <c r="P14" s="6"/>
      <c r="Q14" s="6"/>
      <c r="R14" s="6"/>
      <c r="S14" s="8" t="s">
        <v>96</v>
      </c>
      <c r="T14" s="6" t="s">
        <v>1</v>
      </c>
      <c r="U14" s="7" t="s">
        <v>298</v>
      </c>
      <c r="V14" s="6" t="s">
        <v>6</v>
      </c>
      <c r="W14" s="6">
        <v>1</v>
      </c>
      <c r="X14" s="6"/>
      <c r="Y14" s="6"/>
      <c r="Z14" s="6"/>
      <c r="AA14" s="6"/>
      <c r="AB14" s="6"/>
      <c r="AC14" s="6"/>
      <c r="AD14" s="6">
        <v>1</v>
      </c>
      <c r="AE14" s="6">
        <v>1</v>
      </c>
      <c r="AF14" s="6"/>
      <c r="AG14" s="6">
        <v>1</v>
      </c>
      <c r="AH14" s="6"/>
      <c r="AI14" s="6" t="s">
        <v>10</v>
      </c>
      <c r="AJ14" s="5">
        <v>44673</v>
      </c>
      <c r="AK14" s="4">
        <f>(NETWORKDAYS.INTL(C14,AJ14,1,[1]FESTIVOS!$B$4:B462)-1)</f>
        <v>1</v>
      </c>
      <c r="AL14" s="23"/>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row>
    <row r="15" spans="1:99" ht="81" customHeight="1" x14ac:dyDescent="0.35">
      <c r="A15" s="32">
        <f t="shared" si="0"/>
        <v>6</v>
      </c>
      <c r="B15" s="9" t="s">
        <v>86</v>
      </c>
      <c r="C15" s="5">
        <v>44672</v>
      </c>
      <c r="D15" s="6" t="s">
        <v>85</v>
      </c>
      <c r="E15" s="6" t="s">
        <v>2</v>
      </c>
      <c r="F15" s="6" t="s">
        <v>95</v>
      </c>
      <c r="G15" s="6"/>
      <c r="H15" s="6">
        <v>1</v>
      </c>
      <c r="I15" s="6"/>
      <c r="J15" s="6"/>
      <c r="K15" s="6"/>
      <c r="L15" s="6"/>
      <c r="M15" s="6"/>
      <c r="N15" s="6"/>
      <c r="O15" s="6"/>
      <c r="P15" s="6"/>
      <c r="Q15" s="6"/>
      <c r="R15" s="6"/>
      <c r="S15" s="8" t="s">
        <v>83</v>
      </c>
      <c r="T15" s="6" t="s">
        <v>1</v>
      </c>
      <c r="U15" s="7" t="s">
        <v>92</v>
      </c>
      <c r="V15" s="7" t="s">
        <v>91</v>
      </c>
      <c r="W15" s="6">
        <v>1</v>
      </c>
      <c r="X15" s="6"/>
      <c r="Y15" s="6"/>
      <c r="Z15" s="6"/>
      <c r="AA15" s="6"/>
      <c r="AB15" s="6">
        <v>1</v>
      </c>
      <c r="AC15" s="6"/>
      <c r="AD15" s="6"/>
      <c r="AE15" s="6">
        <v>1</v>
      </c>
      <c r="AF15" s="6"/>
      <c r="AG15" s="6">
        <v>1</v>
      </c>
      <c r="AH15" s="6"/>
      <c r="AI15" s="6" t="s">
        <v>94</v>
      </c>
      <c r="AJ15" s="5">
        <v>44701</v>
      </c>
      <c r="AK15" s="4">
        <f>(NETWORKDAYS.INTL(C15,AJ15,1,[1]FESTIVOS!$B$4:B461)-1)</f>
        <v>21</v>
      </c>
      <c r="AL15" s="23"/>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row>
    <row r="16" spans="1:99" ht="103.5" customHeight="1" x14ac:dyDescent="0.35">
      <c r="A16" s="32">
        <f t="shared" si="0"/>
        <v>7</v>
      </c>
      <c r="B16" s="9" t="s">
        <v>86</v>
      </c>
      <c r="C16" s="5">
        <v>44672</v>
      </c>
      <c r="D16" s="6" t="s">
        <v>85</v>
      </c>
      <c r="E16" s="6" t="s">
        <v>2</v>
      </c>
      <c r="F16" s="6" t="s">
        <v>93</v>
      </c>
      <c r="G16" s="6"/>
      <c r="H16" s="6">
        <v>1</v>
      </c>
      <c r="I16" s="6"/>
      <c r="J16" s="6"/>
      <c r="K16" s="6"/>
      <c r="L16" s="6"/>
      <c r="M16" s="6"/>
      <c r="N16" s="6"/>
      <c r="O16" s="6"/>
      <c r="P16" s="6"/>
      <c r="Q16" s="6"/>
      <c r="R16" s="6"/>
      <c r="S16" s="8" t="s">
        <v>83</v>
      </c>
      <c r="T16" s="6" t="s">
        <v>1</v>
      </c>
      <c r="U16" s="7" t="s">
        <v>92</v>
      </c>
      <c r="V16" s="7" t="s">
        <v>91</v>
      </c>
      <c r="W16" s="6">
        <v>1</v>
      </c>
      <c r="X16" s="6"/>
      <c r="Y16" s="6"/>
      <c r="Z16" s="6"/>
      <c r="AA16" s="6"/>
      <c r="AB16" s="6">
        <v>1</v>
      </c>
      <c r="AC16" s="6"/>
      <c r="AD16" s="6"/>
      <c r="AE16" s="6">
        <v>1</v>
      </c>
      <c r="AF16" s="6"/>
      <c r="AG16" s="6">
        <v>1</v>
      </c>
      <c r="AH16" s="6"/>
      <c r="AI16" s="6" t="s">
        <v>90</v>
      </c>
      <c r="AJ16" s="5">
        <v>44700</v>
      </c>
      <c r="AK16" s="4">
        <f>(NETWORKDAYS.INTL(C16,AJ16,1,[1]FESTIVOS!$B$4:B461)-1)</f>
        <v>20</v>
      </c>
      <c r="AL16" s="23"/>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row>
    <row r="17" spans="1:99" ht="102.75" customHeight="1" x14ac:dyDescent="0.35">
      <c r="A17" s="32">
        <f t="shared" si="0"/>
        <v>8</v>
      </c>
      <c r="B17" s="9" t="s">
        <v>86</v>
      </c>
      <c r="C17" s="5">
        <v>44672</v>
      </c>
      <c r="D17" s="6" t="s">
        <v>85</v>
      </c>
      <c r="E17" s="6" t="s">
        <v>2</v>
      </c>
      <c r="F17" s="6" t="s">
        <v>89</v>
      </c>
      <c r="G17" s="6"/>
      <c r="H17" s="6">
        <v>1</v>
      </c>
      <c r="I17" s="6"/>
      <c r="J17" s="6"/>
      <c r="K17" s="6"/>
      <c r="L17" s="6"/>
      <c r="M17" s="6"/>
      <c r="N17" s="6"/>
      <c r="O17" s="6"/>
      <c r="P17" s="6"/>
      <c r="Q17" s="6"/>
      <c r="R17" s="6"/>
      <c r="S17" s="8" t="s">
        <v>83</v>
      </c>
      <c r="T17" s="6" t="s">
        <v>1</v>
      </c>
      <c r="U17" s="7" t="s">
        <v>88</v>
      </c>
      <c r="V17" s="7" t="s">
        <v>68</v>
      </c>
      <c r="W17" s="6">
        <v>1</v>
      </c>
      <c r="X17" s="6"/>
      <c r="Y17" s="6"/>
      <c r="Z17" s="6"/>
      <c r="AA17" s="6"/>
      <c r="AB17" s="6">
        <v>1</v>
      </c>
      <c r="AC17" s="6"/>
      <c r="AD17" s="6"/>
      <c r="AE17" s="6">
        <v>1</v>
      </c>
      <c r="AF17" s="6"/>
      <c r="AG17" s="6">
        <v>1</v>
      </c>
      <c r="AH17" s="6"/>
      <c r="AI17" s="6" t="s">
        <v>87</v>
      </c>
      <c r="AJ17" s="5">
        <v>44685</v>
      </c>
      <c r="AK17" s="4">
        <f>(NETWORKDAYS.INTL(C17,AJ17,1,[1]FESTIVOS!$B$4:B456)-1)</f>
        <v>9</v>
      </c>
      <c r="AL17" s="23"/>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row>
    <row r="18" spans="1:99" ht="90.75" customHeight="1" x14ac:dyDescent="0.35">
      <c r="A18" s="32">
        <f t="shared" si="0"/>
        <v>9</v>
      </c>
      <c r="B18" s="9" t="s">
        <v>86</v>
      </c>
      <c r="C18" s="5">
        <v>44672</v>
      </c>
      <c r="D18" s="6" t="s">
        <v>85</v>
      </c>
      <c r="E18" s="6" t="s">
        <v>2</v>
      </c>
      <c r="F18" s="7" t="s">
        <v>84</v>
      </c>
      <c r="G18" s="6"/>
      <c r="H18" s="6"/>
      <c r="I18" s="6"/>
      <c r="J18" s="6">
        <v>1</v>
      </c>
      <c r="K18" s="6"/>
      <c r="L18" s="6"/>
      <c r="M18" s="6"/>
      <c r="N18" s="6"/>
      <c r="O18" s="6"/>
      <c r="P18" s="6"/>
      <c r="Q18" s="6"/>
      <c r="R18" s="6"/>
      <c r="S18" s="8" t="s">
        <v>83</v>
      </c>
      <c r="T18" s="6" t="s">
        <v>1</v>
      </c>
      <c r="U18" s="7" t="s">
        <v>82</v>
      </c>
      <c r="V18" s="7" t="s">
        <v>71</v>
      </c>
      <c r="W18" s="6">
        <v>1</v>
      </c>
      <c r="X18" s="6"/>
      <c r="Y18" s="6"/>
      <c r="Z18" s="6"/>
      <c r="AA18" s="6"/>
      <c r="AB18" s="6"/>
      <c r="AC18" s="6"/>
      <c r="AD18" s="6">
        <v>1</v>
      </c>
      <c r="AE18" s="6">
        <v>1</v>
      </c>
      <c r="AF18" s="6"/>
      <c r="AG18" s="6">
        <v>1</v>
      </c>
      <c r="AH18" s="6"/>
      <c r="AI18" s="6" t="s">
        <v>81</v>
      </c>
      <c r="AJ18" s="5">
        <v>44687</v>
      </c>
      <c r="AK18" s="4">
        <f>(NETWORKDAYS.INTL(C18,AJ18,1,[1]FESTIVOS!$B$4:B457)-1)</f>
        <v>11</v>
      </c>
      <c r="AL18" s="23"/>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row>
    <row r="19" spans="1:99" ht="59.25" customHeight="1" x14ac:dyDescent="0.35">
      <c r="A19" s="32">
        <f t="shared" si="0"/>
        <v>10</v>
      </c>
      <c r="B19" s="9" t="s">
        <v>80</v>
      </c>
      <c r="C19" s="5">
        <v>44672</v>
      </c>
      <c r="D19" s="7" t="s">
        <v>4</v>
      </c>
      <c r="E19" s="6" t="s">
        <v>2</v>
      </c>
      <c r="F19" s="6" t="s">
        <v>3</v>
      </c>
      <c r="G19" s="6"/>
      <c r="H19" s="6"/>
      <c r="I19" s="6"/>
      <c r="J19" s="6">
        <v>1</v>
      </c>
      <c r="K19" s="6"/>
      <c r="L19" s="6"/>
      <c r="M19" s="6"/>
      <c r="N19" s="6"/>
      <c r="O19" s="6"/>
      <c r="P19" s="6"/>
      <c r="Q19" s="6"/>
      <c r="R19" s="6"/>
      <c r="S19" s="8" t="s">
        <v>79</v>
      </c>
      <c r="T19" s="6" t="s">
        <v>1</v>
      </c>
      <c r="U19" s="7" t="s">
        <v>298</v>
      </c>
      <c r="V19" s="6" t="s">
        <v>78</v>
      </c>
      <c r="W19" s="6">
        <v>1</v>
      </c>
      <c r="X19" s="6"/>
      <c r="Y19" s="6"/>
      <c r="Z19" s="6"/>
      <c r="AA19" s="6"/>
      <c r="AB19" s="6"/>
      <c r="AC19" s="6"/>
      <c r="AD19" s="6">
        <v>1</v>
      </c>
      <c r="AE19" s="6">
        <v>1</v>
      </c>
      <c r="AF19" s="6"/>
      <c r="AG19" s="6">
        <v>1</v>
      </c>
      <c r="AH19" s="6"/>
      <c r="AI19" s="6" t="s">
        <v>10</v>
      </c>
      <c r="AJ19" s="5">
        <v>44673</v>
      </c>
      <c r="AK19" s="4">
        <f>(NETWORKDAYS.INTL(C19,AJ19,1,[1]FESTIVOS!$B$4:B458)-1)</f>
        <v>1</v>
      </c>
      <c r="AL19" s="23"/>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row>
    <row r="20" spans="1:99" ht="60.75" customHeight="1" x14ac:dyDescent="0.35">
      <c r="A20" s="32">
        <f t="shared" si="0"/>
        <v>11</v>
      </c>
      <c r="B20" s="9" t="s">
        <v>77</v>
      </c>
      <c r="C20" s="5">
        <v>44672</v>
      </c>
      <c r="D20" s="7" t="s">
        <v>4</v>
      </c>
      <c r="E20" s="6" t="s">
        <v>2</v>
      </c>
      <c r="F20" s="6" t="s">
        <v>3</v>
      </c>
      <c r="G20" s="6"/>
      <c r="H20" s="6"/>
      <c r="I20" s="6"/>
      <c r="J20" s="6">
        <v>1</v>
      </c>
      <c r="K20" s="6"/>
      <c r="L20" s="6"/>
      <c r="M20" s="6"/>
      <c r="N20" s="6"/>
      <c r="O20" s="6"/>
      <c r="P20" s="6"/>
      <c r="Q20" s="6"/>
      <c r="R20" s="6"/>
      <c r="S20" s="8" t="s">
        <v>76</v>
      </c>
      <c r="T20" s="6" t="s">
        <v>1</v>
      </c>
      <c r="U20" s="7" t="s">
        <v>298</v>
      </c>
      <c r="V20" s="6" t="s">
        <v>64</v>
      </c>
      <c r="W20" s="6">
        <v>1</v>
      </c>
      <c r="X20" s="6"/>
      <c r="Y20" s="6"/>
      <c r="Z20" s="6"/>
      <c r="AA20" s="6"/>
      <c r="AB20" s="6"/>
      <c r="AC20" s="6"/>
      <c r="AD20" s="6">
        <v>1</v>
      </c>
      <c r="AE20" s="6">
        <v>1</v>
      </c>
      <c r="AF20" s="6"/>
      <c r="AG20" s="6">
        <v>1</v>
      </c>
      <c r="AH20" s="6"/>
      <c r="AI20" s="6" t="s">
        <v>10</v>
      </c>
      <c r="AJ20" s="5">
        <v>44673</v>
      </c>
      <c r="AK20" s="4">
        <f>(NETWORKDAYS.INTL(C20,AJ20,1,[1]FESTIVOS!$B$4:B459)-1)</f>
        <v>1</v>
      </c>
      <c r="AL20" s="23"/>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row>
    <row r="21" spans="1:99" ht="128.25" customHeight="1" x14ac:dyDescent="0.35">
      <c r="A21" s="32">
        <f t="shared" si="0"/>
        <v>12</v>
      </c>
      <c r="B21" s="9" t="s">
        <v>143</v>
      </c>
      <c r="C21" s="5">
        <v>44673</v>
      </c>
      <c r="D21" s="6" t="s">
        <v>142</v>
      </c>
      <c r="E21" s="6">
        <v>3227172674</v>
      </c>
      <c r="F21" s="6" t="s">
        <v>141</v>
      </c>
      <c r="G21" s="6"/>
      <c r="H21" s="6"/>
      <c r="I21" s="6"/>
      <c r="J21" s="6">
        <v>1</v>
      </c>
      <c r="K21" s="6"/>
      <c r="L21" s="6"/>
      <c r="M21" s="6"/>
      <c r="N21" s="6"/>
      <c r="O21" s="6"/>
      <c r="P21" s="6"/>
      <c r="Q21" s="6"/>
      <c r="R21" s="6"/>
      <c r="S21" s="8" t="s">
        <v>140</v>
      </c>
      <c r="T21" s="6" t="s">
        <v>1</v>
      </c>
      <c r="U21" s="7" t="s">
        <v>139</v>
      </c>
      <c r="V21" s="7" t="s">
        <v>138</v>
      </c>
      <c r="W21" s="6">
        <v>1</v>
      </c>
      <c r="X21" s="6"/>
      <c r="Y21" s="6"/>
      <c r="Z21" s="6"/>
      <c r="AA21" s="6"/>
      <c r="AB21" s="6"/>
      <c r="AC21" s="6"/>
      <c r="AD21" s="6">
        <v>1</v>
      </c>
      <c r="AE21" s="6">
        <v>1</v>
      </c>
      <c r="AF21" s="6"/>
      <c r="AG21" s="6">
        <v>1</v>
      </c>
      <c r="AH21" s="6"/>
      <c r="AI21" s="6" t="s">
        <v>137</v>
      </c>
      <c r="AJ21" s="5">
        <v>44684</v>
      </c>
      <c r="AK21" s="4">
        <f>(NETWORKDAYS.INTL(C21,AJ21,1,[1]FESTIVOS!$B$4:B464)-1)</f>
        <v>7</v>
      </c>
      <c r="AL21" s="23"/>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row>
    <row r="22" spans="1:99" ht="60.75" customHeight="1" x14ac:dyDescent="0.35">
      <c r="A22" s="32">
        <f t="shared" si="0"/>
        <v>13</v>
      </c>
      <c r="B22" s="9" t="s">
        <v>136</v>
      </c>
      <c r="C22" s="5">
        <v>44673</v>
      </c>
      <c r="D22" s="7" t="s">
        <v>4</v>
      </c>
      <c r="E22" s="6" t="s">
        <v>2</v>
      </c>
      <c r="F22" s="6" t="s">
        <v>3</v>
      </c>
      <c r="G22" s="6"/>
      <c r="H22" s="6">
        <v>1</v>
      </c>
      <c r="I22" s="6"/>
      <c r="J22" s="6"/>
      <c r="K22" s="6"/>
      <c r="L22" s="6"/>
      <c r="M22" s="6"/>
      <c r="N22" s="6"/>
      <c r="O22" s="6"/>
      <c r="P22" s="6"/>
      <c r="Q22" s="6"/>
      <c r="R22" s="6"/>
      <c r="S22" s="8" t="s">
        <v>135</v>
      </c>
      <c r="T22" s="6" t="s">
        <v>1</v>
      </c>
      <c r="U22" s="7" t="s">
        <v>298</v>
      </c>
      <c r="V22" s="6" t="s">
        <v>114</v>
      </c>
      <c r="W22" s="6">
        <v>1</v>
      </c>
      <c r="X22" s="6"/>
      <c r="Y22" s="6"/>
      <c r="Z22" s="6"/>
      <c r="AA22" s="6"/>
      <c r="AB22" s="6"/>
      <c r="AC22" s="6"/>
      <c r="AD22" s="6">
        <v>1</v>
      </c>
      <c r="AE22" s="6">
        <v>1</v>
      </c>
      <c r="AF22" s="6"/>
      <c r="AG22" s="6">
        <v>1</v>
      </c>
      <c r="AH22" s="6"/>
      <c r="AI22" s="6" t="s">
        <v>134</v>
      </c>
      <c r="AJ22" s="5">
        <v>44686</v>
      </c>
      <c r="AK22" s="4">
        <f>(NETWORKDAYS.INTL(C22,AJ22,1,[1]FESTIVOS!$B$4:B469)-1)</f>
        <v>9</v>
      </c>
      <c r="AL22" s="23"/>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row>
    <row r="23" spans="1:99" ht="60.75" customHeight="1" x14ac:dyDescent="0.35">
      <c r="A23" s="32">
        <f t="shared" si="0"/>
        <v>14</v>
      </c>
      <c r="B23" s="9" t="s">
        <v>133</v>
      </c>
      <c r="C23" s="5">
        <v>44676</v>
      </c>
      <c r="D23" s="7" t="s">
        <v>4</v>
      </c>
      <c r="E23" s="6" t="s">
        <v>2</v>
      </c>
      <c r="F23" s="6" t="s">
        <v>3</v>
      </c>
      <c r="G23" s="6"/>
      <c r="H23" s="6">
        <v>1</v>
      </c>
      <c r="I23" s="6"/>
      <c r="J23" s="6"/>
      <c r="K23" s="6"/>
      <c r="L23" s="6"/>
      <c r="M23" s="6"/>
      <c r="N23" s="6"/>
      <c r="O23" s="6"/>
      <c r="P23" s="6"/>
      <c r="Q23" s="6"/>
      <c r="R23" s="6"/>
      <c r="S23" s="8" t="s">
        <v>132</v>
      </c>
      <c r="T23" s="6" t="s">
        <v>1</v>
      </c>
      <c r="U23" s="6" t="s">
        <v>131</v>
      </c>
      <c r="V23" s="6" t="s">
        <v>0</v>
      </c>
      <c r="W23" s="6">
        <v>1</v>
      </c>
      <c r="X23" s="6"/>
      <c r="Y23" s="6"/>
      <c r="Z23" s="6"/>
      <c r="AA23" s="6"/>
      <c r="AB23" s="6"/>
      <c r="AC23" s="6"/>
      <c r="AD23" s="6">
        <v>1</v>
      </c>
      <c r="AE23" s="6">
        <v>1</v>
      </c>
      <c r="AF23" s="6"/>
      <c r="AG23" s="6">
        <v>1</v>
      </c>
      <c r="AH23" s="6"/>
      <c r="AI23" s="6" t="s">
        <v>5</v>
      </c>
      <c r="AJ23" s="6" t="s">
        <v>5</v>
      </c>
      <c r="AK23" s="4">
        <v>1</v>
      </c>
      <c r="AL23" s="23"/>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row>
    <row r="24" spans="1:99" ht="78" customHeight="1" x14ac:dyDescent="0.35">
      <c r="A24" s="32">
        <f t="shared" si="0"/>
        <v>15</v>
      </c>
      <c r="B24" s="9" t="s">
        <v>130</v>
      </c>
      <c r="C24" s="5">
        <v>44676</v>
      </c>
      <c r="D24" s="7" t="s">
        <v>129</v>
      </c>
      <c r="E24" s="6">
        <v>3144374413</v>
      </c>
      <c r="F24" s="6" t="s">
        <v>128</v>
      </c>
      <c r="G24" s="6"/>
      <c r="H24" s="6">
        <v>1</v>
      </c>
      <c r="I24" s="6"/>
      <c r="J24" s="6"/>
      <c r="K24" s="6"/>
      <c r="L24" s="6"/>
      <c r="M24" s="6"/>
      <c r="N24" s="6"/>
      <c r="O24" s="6"/>
      <c r="P24" s="6"/>
      <c r="Q24" s="6"/>
      <c r="R24" s="6"/>
      <c r="S24" s="8" t="s">
        <v>127</v>
      </c>
      <c r="T24" s="6" t="s">
        <v>1</v>
      </c>
      <c r="U24" s="7" t="s">
        <v>126</v>
      </c>
      <c r="V24" s="7" t="s">
        <v>125</v>
      </c>
      <c r="W24" s="6">
        <v>1</v>
      </c>
      <c r="X24" s="6"/>
      <c r="Y24" s="6"/>
      <c r="Z24" s="6"/>
      <c r="AA24" s="6"/>
      <c r="AB24" s="6"/>
      <c r="AC24" s="6"/>
      <c r="AD24" s="6">
        <v>1</v>
      </c>
      <c r="AE24" s="6">
        <v>1</v>
      </c>
      <c r="AF24" s="6"/>
      <c r="AG24" s="6">
        <v>1</v>
      </c>
      <c r="AH24" s="6"/>
      <c r="AI24" s="6" t="s">
        <v>124</v>
      </c>
      <c r="AJ24" s="5">
        <v>44691</v>
      </c>
      <c r="AK24" s="4">
        <f>(NETWORKDAYS.INTL(C24,AJ24,1,[1]FESTIVOS!$B$4:B467)-1)</f>
        <v>11</v>
      </c>
      <c r="AL24" s="23"/>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row>
    <row r="25" spans="1:99" ht="60.75" customHeight="1" x14ac:dyDescent="0.35">
      <c r="A25" s="32">
        <f t="shared" si="0"/>
        <v>16</v>
      </c>
      <c r="B25" s="9" t="s">
        <v>123</v>
      </c>
      <c r="C25" s="5">
        <v>44676</v>
      </c>
      <c r="D25" s="6" t="s">
        <v>69</v>
      </c>
      <c r="E25" s="6" t="s">
        <v>2</v>
      </c>
      <c r="F25" s="7" t="s">
        <v>70</v>
      </c>
      <c r="G25" s="6"/>
      <c r="H25" s="6">
        <v>1</v>
      </c>
      <c r="I25" s="6"/>
      <c r="J25" s="6"/>
      <c r="K25" s="6"/>
      <c r="L25" s="6"/>
      <c r="M25" s="6"/>
      <c r="N25" s="6"/>
      <c r="O25" s="6"/>
      <c r="P25" s="6"/>
      <c r="Q25" s="6"/>
      <c r="R25" s="6"/>
      <c r="S25" s="8" t="s">
        <v>122</v>
      </c>
      <c r="T25" s="6" t="s">
        <v>1</v>
      </c>
      <c r="U25" s="7" t="s">
        <v>73</v>
      </c>
      <c r="V25" s="6" t="s">
        <v>6</v>
      </c>
      <c r="W25" s="6">
        <v>1</v>
      </c>
      <c r="X25" s="6"/>
      <c r="Y25" s="6"/>
      <c r="Z25" s="6"/>
      <c r="AA25" s="6"/>
      <c r="AB25" s="6"/>
      <c r="AC25" s="6"/>
      <c r="AD25" s="6">
        <v>1</v>
      </c>
      <c r="AE25" s="6">
        <v>1</v>
      </c>
      <c r="AF25" s="6"/>
      <c r="AG25" s="6">
        <v>1</v>
      </c>
      <c r="AH25" s="6"/>
      <c r="AI25" s="6" t="s">
        <v>10</v>
      </c>
      <c r="AJ25" s="5">
        <v>44677</v>
      </c>
      <c r="AK25" s="4">
        <f>(NETWORKDAYS.INTL(C25,AJ25,1,[1]FESTIVOS!$B$4:B468)-1)</f>
        <v>1</v>
      </c>
      <c r="AL25" s="23"/>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row>
    <row r="26" spans="1:99" ht="60.75" customHeight="1" x14ac:dyDescent="0.35">
      <c r="A26" s="32">
        <f t="shared" si="0"/>
        <v>17</v>
      </c>
      <c r="B26" s="9" t="s">
        <v>121</v>
      </c>
      <c r="C26" s="5">
        <v>44676</v>
      </c>
      <c r="D26" s="7" t="s">
        <v>120</v>
      </c>
      <c r="E26" s="6" t="s">
        <v>2</v>
      </c>
      <c r="F26" s="7" t="s">
        <v>119</v>
      </c>
      <c r="G26" s="6"/>
      <c r="H26" s="6">
        <v>1</v>
      </c>
      <c r="I26" s="6"/>
      <c r="J26" s="6"/>
      <c r="K26" s="6"/>
      <c r="L26" s="6"/>
      <c r="M26" s="6"/>
      <c r="N26" s="6"/>
      <c r="O26" s="6"/>
      <c r="P26" s="6"/>
      <c r="Q26" s="6"/>
      <c r="R26" s="6"/>
      <c r="S26" s="8" t="s">
        <v>118</v>
      </c>
      <c r="T26" s="6" t="s">
        <v>1</v>
      </c>
      <c r="U26" s="7" t="s">
        <v>117</v>
      </c>
      <c r="V26" s="6" t="s">
        <v>114</v>
      </c>
      <c r="W26" s="6">
        <v>1</v>
      </c>
      <c r="X26" s="6"/>
      <c r="Y26" s="6"/>
      <c r="Z26" s="6"/>
      <c r="AA26" s="6"/>
      <c r="AB26" s="6"/>
      <c r="AC26" s="6"/>
      <c r="AD26" s="6">
        <v>1</v>
      </c>
      <c r="AE26" s="6">
        <v>1</v>
      </c>
      <c r="AF26" s="6"/>
      <c r="AG26" s="6">
        <v>1</v>
      </c>
      <c r="AH26" s="6"/>
      <c r="AI26" s="6" t="s">
        <v>10</v>
      </c>
      <c r="AJ26" s="5">
        <v>44677</v>
      </c>
      <c r="AK26" s="4">
        <f>(NETWORKDAYS.INTL(C26,AJ26,1,[1]FESTIVOS!$B$4:B470)-1)</f>
        <v>1</v>
      </c>
      <c r="AL26" s="23"/>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row>
    <row r="27" spans="1:99" ht="60.75" customHeight="1" x14ac:dyDescent="0.35">
      <c r="A27" s="32">
        <f t="shared" si="0"/>
        <v>18</v>
      </c>
      <c r="B27" s="9" t="s">
        <v>157</v>
      </c>
      <c r="C27" s="5">
        <v>44678</v>
      </c>
      <c r="D27" s="7" t="s">
        <v>4</v>
      </c>
      <c r="E27" s="6" t="s">
        <v>2</v>
      </c>
      <c r="F27" s="6" t="s">
        <v>97</v>
      </c>
      <c r="G27" s="6"/>
      <c r="H27" s="6"/>
      <c r="I27" s="6"/>
      <c r="J27" s="6">
        <v>1</v>
      </c>
      <c r="K27" s="6"/>
      <c r="L27" s="6"/>
      <c r="M27" s="6"/>
      <c r="N27" s="6"/>
      <c r="O27" s="6"/>
      <c r="P27" s="6"/>
      <c r="Q27" s="6"/>
      <c r="R27" s="6"/>
      <c r="S27" s="8" t="s">
        <v>156</v>
      </c>
      <c r="T27" s="6" t="s">
        <v>1</v>
      </c>
      <c r="U27" s="7" t="s">
        <v>298</v>
      </c>
      <c r="V27" s="6" t="s">
        <v>0</v>
      </c>
      <c r="W27" s="6">
        <v>1</v>
      </c>
      <c r="X27" s="6"/>
      <c r="Y27" s="6"/>
      <c r="Z27" s="6"/>
      <c r="AA27" s="6"/>
      <c r="AB27" s="6"/>
      <c r="AC27" s="6"/>
      <c r="AD27" s="6">
        <v>1</v>
      </c>
      <c r="AE27" s="6">
        <v>1</v>
      </c>
      <c r="AF27" s="6"/>
      <c r="AG27" s="6">
        <v>1</v>
      </c>
      <c r="AH27" s="6"/>
      <c r="AI27" s="6" t="s">
        <v>10</v>
      </c>
      <c r="AJ27" s="5">
        <v>44679</v>
      </c>
      <c r="AK27" s="4">
        <f>(NETWORKDAYS.INTL(C27,AJ27,1,[1]FESTIVOS!$B$4:B476)-1)</f>
        <v>1</v>
      </c>
      <c r="AL27" s="23"/>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row>
    <row r="28" spans="1:99" ht="60.75" customHeight="1" x14ac:dyDescent="0.35">
      <c r="A28" s="32">
        <f t="shared" si="0"/>
        <v>19</v>
      </c>
      <c r="B28" s="9" t="s">
        <v>155</v>
      </c>
      <c r="C28" s="5">
        <v>44678</v>
      </c>
      <c r="D28" s="7" t="s">
        <v>4</v>
      </c>
      <c r="E28" s="6" t="s">
        <v>2</v>
      </c>
      <c r="F28" s="7" t="s">
        <v>112</v>
      </c>
      <c r="G28" s="6"/>
      <c r="H28" s="6"/>
      <c r="I28" s="6"/>
      <c r="J28" s="6">
        <v>1</v>
      </c>
      <c r="K28" s="6"/>
      <c r="L28" s="6"/>
      <c r="M28" s="6"/>
      <c r="N28" s="6"/>
      <c r="O28" s="6"/>
      <c r="P28" s="6"/>
      <c r="Q28" s="6"/>
      <c r="R28" s="6"/>
      <c r="S28" s="8" t="s">
        <v>154</v>
      </c>
      <c r="T28" s="6" t="s">
        <v>1</v>
      </c>
      <c r="U28" s="7" t="s">
        <v>298</v>
      </c>
      <c r="V28" s="6" t="s">
        <v>0</v>
      </c>
      <c r="W28" s="6">
        <v>1</v>
      </c>
      <c r="X28" s="6"/>
      <c r="Y28" s="6"/>
      <c r="Z28" s="6"/>
      <c r="AA28" s="6"/>
      <c r="AB28" s="6"/>
      <c r="AC28" s="6"/>
      <c r="AD28" s="6">
        <v>1</v>
      </c>
      <c r="AE28" s="6">
        <v>1</v>
      </c>
      <c r="AF28" s="6"/>
      <c r="AG28" s="6">
        <v>1</v>
      </c>
      <c r="AH28" s="6"/>
      <c r="AI28" s="6" t="s">
        <v>10</v>
      </c>
      <c r="AJ28" s="5">
        <v>44679</v>
      </c>
      <c r="AK28" s="4">
        <f>(NETWORKDAYS.INTL(C28,AJ28,1,[1]FESTIVOS!$B$4:B477)-1)</f>
        <v>1</v>
      </c>
      <c r="AL28" s="23"/>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row>
    <row r="29" spans="1:99" ht="60.75" customHeight="1" x14ac:dyDescent="0.35">
      <c r="A29" s="32">
        <f t="shared" si="0"/>
        <v>20</v>
      </c>
      <c r="B29" s="9" t="s">
        <v>153</v>
      </c>
      <c r="C29" s="5">
        <v>44678</v>
      </c>
      <c r="D29" s="7" t="s">
        <v>4</v>
      </c>
      <c r="E29" s="6" t="s">
        <v>2</v>
      </c>
      <c r="F29" s="6" t="s">
        <v>3</v>
      </c>
      <c r="G29" s="6"/>
      <c r="H29" s="6"/>
      <c r="I29" s="6"/>
      <c r="J29" s="6">
        <v>1</v>
      </c>
      <c r="K29" s="6"/>
      <c r="L29" s="6"/>
      <c r="M29" s="6"/>
      <c r="N29" s="6"/>
      <c r="O29" s="6"/>
      <c r="P29" s="6"/>
      <c r="Q29" s="6"/>
      <c r="R29" s="6"/>
      <c r="S29" s="8" t="s">
        <v>152</v>
      </c>
      <c r="T29" s="6" t="s">
        <v>1</v>
      </c>
      <c r="U29" s="7" t="s">
        <v>298</v>
      </c>
      <c r="V29" s="6" t="s">
        <v>0</v>
      </c>
      <c r="W29" s="6">
        <v>1</v>
      </c>
      <c r="X29" s="6"/>
      <c r="Y29" s="6"/>
      <c r="Z29" s="6"/>
      <c r="AA29" s="6"/>
      <c r="AB29" s="6"/>
      <c r="AC29" s="6"/>
      <c r="AD29" s="6">
        <v>1</v>
      </c>
      <c r="AE29" s="6">
        <v>1</v>
      </c>
      <c r="AF29" s="6"/>
      <c r="AG29" s="6">
        <v>1</v>
      </c>
      <c r="AH29" s="6"/>
      <c r="AI29" s="6" t="s">
        <v>10</v>
      </c>
      <c r="AJ29" s="5">
        <v>44679</v>
      </c>
      <c r="AK29" s="4">
        <f>(NETWORKDAYS.INTL(C29,AJ29,1,[1]FESTIVOS!$B$4:B478)-1)</f>
        <v>1</v>
      </c>
      <c r="AL29" s="23"/>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row>
    <row r="30" spans="1:99" ht="60.75" customHeight="1" x14ac:dyDescent="0.35">
      <c r="A30" s="32">
        <f t="shared" si="0"/>
        <v>21</v>
      </c>
      <c r="B30" s="9" t="s">
        <v>151</v>
      </c>
      <c r="C30" s="5">
        <v>44678</v>
      </c>
      <c r="D30" s="7" t="s">
        <v>4</v>
      </c>
      <c r="E30" s="6" t="s">
        <v>2</v>
      </c>
      <c r="F30" s="7" t="s">
        <v>150</v>
      </c>
      <c r="G30" s="6"/>
      <c r="H30" s="6"/>
      <c r="I30" s="6"/>
      <c r="J30" s="6">
        <v>1</v>
      </c>
      <c r="K30" s="6"/>
      <c r="L30" s="6"/>
      <c r="M30" s="6"/>
      <c r="N30" s="6"/>
      <c r="O30" s="6"/>
      <c r="P30" s="6"/>
      <c r="Q30" s="6"/>
      <c r="R30" s="6"/>
      <c r="S30" s="8" t="s">
        <v>149</v>
      </c>
      <c r="T30" s="6" t="s">
        <v>1</v>
      </c>
      <c r="U30" s="7" t="s">
        <v>298</v>
      </c>
      <c r="V30" s="6" t="s">
        <v>0</v>
      </c>
      <c r="W30" s="6">
        <v>1</v>
      </c>
      <c r="X30" s="6"/>
      <c r="Y30" s="6"/>
      <c r="Z30" s="6"/>
      <c r="AA30" s="6"/>
      <c r="AB30" s="6"/>
      <c r="AC30" s="6"/>
      <c r="AD30" s="6">
        <v>1</v>
      </c>
      <c r="AE30" s="6">
        <v>1</v>
      </c>
      <c r="AF30" s="6"/>
      <c r="AG30" s="6">
        <v>1</v>
      </c>
      <c r="AH30" s="6"/>
      <c r="AI30" s="6" t="s">
        <v>10</v>
      </c>
      <c r="AJ30" s="5">
        <v>44679</v>
      </c>
      <c r="AK30" s="4">
        <f>(NETWORKDAYS.INTL(C30,AJ30,1,[1]FESTIVOS!$B$4:B479)-1)</f>
        <v>1</v>
      </c>
      <c r="AL30" s="23"/>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row>
    <row r="31" spans="1:99" ht="60.75" customHeight="1" x14ac:dyDescent="0.35">
      <c r="A31" s="32">
        <f t="shared" si="0"/>
        <v>22</v>
      </c>
      <c r="B31" s="9" t="s">
        <v>148</v>
      </c>
      <c r="C31" s="5">
        <v>44678</v>
      </c>
      <c r="D31" s="7" t="s">
        <v>66</v>
      </c>
      <c r="E31" s="6" t="s">
        <v>2</v>
      </c>
      <c r="F31" s="6" t="s">
        <v>147</v>
      </c>
      <c r="G31" s="6"/>
      <c r="H31" s="6">
        <v>1</v>
      </c>
      <c r="I31" s="6"/>
      <c r="J31" s="6"/>
      <c r="K31" s="6"/>
      <c r="L31" s="6"/>
      <c r="M31" s="6"/>
      <c r="N31" s="6"/>
      <c r="O31" s="6"/>
      <c r="P31" s="6"/>
      <c r="Q31" s="6"/>
      <c r="R31" s="6"/>
      <c r="S31" s="8" t="s">
        <v>146</v>
      </c>
      <c r="T31" s="6" t="s">
        <v>1</v>
      </c>
      <c r="U31" s="7" t="s">
        <v>145</v>
      </c>
      <c r="V31" s="6" t="s">
        <v>91</v>
      </c>
      <c r="W31" s="6">
        <v>1</v>
      </c>
      <c r="X31" s="6"/>
      <c r="Y31" s="6"/>
      <c r="Z31" s="6"/>
      <c r="AA31" s="6"/>
      <c r="AB31" s="6"/>
      <c r="AC31" s="6"/>
      <c r="AD31" s="6">
        <v>1</v>
      </c>
      <c r="AE31" s="6">
        <v>1</v>
      </c>
      <c r="AF31" s="6"/>
      <c r="AG31" s="6">
        <v>1</v>
      </c>
      <c r="AH31" s="6"/>
      <c r="AI31" s="6" t="s">
        <v>144</v>
      </c>
      <c r="AJ31" s="5">
        <v>44697</v>
      </c>
      <c r="AK31" s="4">
        <f>(NETWORKDAYS.INTL(C31,AJ31,1,[1]FESTIVOS!$B$4:B480)-1)</f>
        <v>13</v>
      </c>
      <c r="AL31" s="23"/>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row>
    <row r="32" spans="1:99" ht="84.75" customHeight="1" x14ac:dyDescent="0.35">
      <c r="A32" s="32">
        <f t="shared" si="0"/>
        <v>23</v>
      </c>
      <c r="B32" s="9" t="s">
        <v>163</v>
      </c>
      <c r="C32" s="5">
        <v>44679</v>
      </c>
      <c r="D32" s="7" t="s">
        <v>162</v>
      </c>
      <c r="E32" s="6" t="s">
        <v>2</v>
      </c>
      <c r="F32" s="7" t="s">
        <v>161</v>
      </c>
      <c r="G32" s="6"/>
      <c r="H32" s="6">
        <v>1</v>
      </c>
      <c r="I32" s="6"/>
      <c r="J32" s="6"/>
      <c r="K32" s="6"/>
      <c r="L32" s="6"/>
      <c r="M32" s="6"/>
      <c r="N32" s="6"/>
      <c r="O32" s="6"/>
      <c r="P32" s="6"/>
      <c r="Q32" s="6"/>
      <c r="R32" s="6"/>
      <c r="S32" s="8" t="s">
        <v>160</v>
      </c>
      <c r="T32" s="6" t="s">
        <v>1</v>
      </c>
      <c r="U32" s="7" t="s">
        <v>159</v>
      </c>
      <c r="V32" s="7" t="s">
        <v>68</v>
      </c>
      <c r="W32" s="6">
        <v>1</v>
      </c>
      <c r="X32" s="6"/>
      <c r="Y32" s="6"/>
      <c r="Z32" s="6"/>
      <c r="AA32" s="6"/>
      <c r="AB32" s="6"/>
      <c r="AC32" s="6"/>
      <c r="AD32" s="6">
        <v>1</v>
      </c>
      <c r="AE32" s="6">
        <v>1</v>
      </c>
      <c r="AF32" s="6"/>
      <c r="AG32" s="6">
        <v>1</v>
      </c>
      <c r="AH32" s="6"/>
      <c r="AI32" s="15" t="s">
        <v>158</v>
      </c>
      <c r="AJ32" s="5">
        <v>44687</v>
      </c>
      <c r="AK32" s="4">
        <f>(NETWORKDAYS.INTL(C32,AJ32,1,[1]FESTIVOS!$B$4:B485)-1)</f>
        <v>6</v>
      </c>
      <c r="AL32" s="23"/>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row>
    <row r="33" spans="1:99" ht="137.25" customHeight="1" x14ac:dyDescent="0.35">
      <c r="A33" s="32">
        <f t="shared" si="0"/>
        <v>24</v>
      </c>
      <c r="B33" s="9" t="s">
        <v>173</v>
      </c>
      <c r="C33" s="5">
        <v>44683</v>
      </c>
      <c r="D33" s="7" t="s">
        <v>66</v>
      </c>
      <c r="E33" s="6" t="s">
        <v>2</v>
      </c>
      <c r="F33" s="6" t="s">
        <v>67</v>
      </c>
      <c r="G33" s="6"/>
      <c r="H33" s="6">
        <v>1</v>
      </c>
      <c r="I33" s="6"/>
      <c r="J33" s="6"/>
      <c r="K33" s="6"/>
      <c r="L33" s="6"/>
      <c r="M33" s="6"/>
      <c r="N33" s="6"/>
      <c r="O33" s="6"/>
      <c r="P33" s="6"/>
      <c r="Q33" s="6"/>
      <c r="R33" s="6"/>
      <c r="S33" s="8" t="s">
        <v>172</v>
      </c>
      <c r="T33" s="6" t="s">
        <v>1</v>
      </c>
      <c r="U33" s="7" t="s">
        <v>171</v>
      </c>
      <c r="V33" s="7" t="s">
        <v>68</v>
      </c>
      <c r="W33" s="6">
        <v>1</v>
      </c>
      <c r="X33" s="6"/>
      <c r="Y33" s="6"/>
      <c r="Z33" s="6"/>
      <c r="AA33" s="6"/>
      <c r="AB33" s="6"/>
      <c r="AC33" s="6"/>
      <c r="AD33" s="6">
        <v>1</v>
      </c>
      <c r="AE33" s="6">
        <v>1</v>
      </c>
      <c r="AF33" s="6"/>
      <c r="AG33" s="6">
        <v>1</v>
      </c>
      <c r="AH33" s="6"/>
      <c r="AI33" s="6" t="s">
        <v>170</v>
      </c>
      <c r="AJ33" s="5">
        <v>44685</v>
      </c>
      <c r="AK33" s="4">
        <f>(NETWORKDAYS.INTL(C33,AJ33,1,[1]FESTIVOS!$B$4:B486)-1)</f>
        <v>2</v>
      </c>
      <c r="AL33" s="23"/>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row>
    <row r="34" spans="1:99" ht="92.25" customHeight="1" x14ac:dyDescent="0.35">
      <c r="A34" s="32">
        <f t="shared" si="0"/>
        <v>25</v>
      </c>
      <c r="B34" s="9" t="s">
        <v>169</v>
      </c>
      <c r="C34" s="5">
        <v>44683</v>
      </c>
      <c r="D34" s="7" t="s">
        <v>168</v>
      </c>
      <c r="E34" s="6">
        <v>3186208092</v>
      </c>
      <c r="F34" s="6" t="s">
        <v>167</v>
      </c>
      <c r="G34" s="6"/>
      <c r="H34" s="6">
        <v>1</v>
      </c>
      <c r="I34" s="6"/>
      <c r="J34" s="6"/>
      <c r="K34" s="6"/>
      <c r="L34" s="6"/>
      <c r="M34" s="6"/>
      <c r="N34" s="6"/>
      <c r="O34" s="6"/>
      <c r="P34" s="6"/>
      <c r="Q34" s="6"/>
      <c r="R34" s="6"/>
      <c r="S34" s="8" t="s">
        <v>166</v>
      </c>
      <c r="T34" s="6" t="s">
        <v>1</v>
      </c>
      <c r="U34" s="7" t="s">
        <v>165</v>
      </c>
      <c r="V34" s="6" t="s">
        <v>0</v>
      </c>
      <c r="W34" s="6">
        <v>1</v>
      </c>
      <c r="X34" s="6"/>
      <c r="Y34" s="6"/>
      <c r="Z34" s="6"/>
      <c r="AA34" s="6"/>
      <c r="AB34" s="6"/>
      <c r="AC34" s="6"/>
      <c r="AD34" s="6">
        <v>1</v>
      </c>
      <c r="AE34" s="6">
        <v>1</v>
      </c>
      <c r="AF34" s="6"/>
      <c r="AG34" s="6">
        <v>1</v>
      </c>
      <c r="AH34" s="6"/>
      <c r="AI34" s="6" t="s">
        <v>164</v>
      </c>
      <c r="AJ34" s="5">
        <v>44685</v>
      </c>
      <c r="AK34" s="4">
        <f>(NETWORKDAYS.INTL(C34,AJ34,1,[1]FESTIVOS!$B$4:B487)-1)</f>
        <v>2</v>
      </c>
      <c r="AL34" s="23"/>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row>
    <row r="35" spans="1:99" ht="60.75" customHeight="1" x14ac:dyDescent="0.35">
      <c r="A35" s="32">
        <f t="shared" si="0"/>
        <v>26</v>
      </c>
      <c r="B35" s="9" t="s">
        <v>189</v>
      </c>
      <c r="C35" s="5">
        <v>44683</v>
      </c>
      <c r="D35" s="7" t="s">
        <v>4</v>
      </c>
      <c r="E35" s="6" t="s">
        <v>2</v>
      </c>
      <c r="F35" s="6" t="s">
        <v>3</v>
      </c>
      <c r="G35" s="6"/>
      <c r="H35" s="6">
        <v>1</v>
      </c>
      <c r="I35" s="6"/>
      <c r="J35" s="6"/>
      <c r="K35" s="6"/>
      <c r="L35" s="6"/>
      <c r="M35" s="6"/>
      <c r="N35" s="6"/>
      <c r="O35" s="6"/>
      <c r="P35" s="6"/>
      <c r="Q35" s="6"/>
      <c r="R35" s="6"/>
      <c r="S35" s="8" t="s">
        <v>188</v>
      </c>
      <c r="T35" s="6" t="s">
        <v>65</v>
      </c>
      <c r="U35" s="7" t="s">
        <v>298</v>
      </c>
      <c r="V35" s="6" t="s">
        <v>0</v>
      </c>
      <c r="W35" s="6">
        <v>1</v>
      </c>
      <c r="X35" s="6"/>
      <c r="Y35" s="6"/>
      <c r="Z35" s="6"/>
      <c r="AA35" s="6"/>
      <c r="AB35" s="6"/>
      <c r="AC35" s="6"/>
      <c r="AD35" s="6">
        <v>1</v>
      </c>
      <c r="AE35" s="6">
        <v>1</v>
      </c>
      <c r="AF35" s="6"/>
      <c r="AG35" s="6">
        <v>1</v>
      </c>
      <c r="AH35" s="6"/>
      <c r="AI35" s="6" t="s">
        <v>10</v>
      </c>
      <c r="AJ35" s="5">
        <v>44684</v>
      </c>
      <c r="AK35" s="4">
        <f>(NETWORKDAYS.INTL(C35,AJ35,1,[1]FESTIVOS!$B$4:B491)-1)</f>
        <v>1</v>
      </c>
      <c r="AL35" s="23"/>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row>
    <row r="36" spans="1:99" ht="60.75" customHeight="1" x14ac:dyDescent="0.35">
      <c r="A36" s="32">
        <f t="shared" si="0"/>
        <v>27</v>
      </c>
      <c r="B36" s="9" t="s">
        <v>187</v>
      </c>
      <c r="C36" s="5">
        <v>44683</v>
      </c>
      <c r="D36" s="6" t="s">
        <v>186</v>
      </c>
      <c r="E36" s="6" t="s">
        <v>2</v>
      </c>
      <c r="F36" s="6" t="s">
        <v>186</v>
      </c>
      <c r="G36" s="6"/>
      <c r="H36" s="6">
        <v>1</v>
      </c>
      <c r="I36" s="6"/>
      <c r="J36" s="6"/>
      <c r="K36" s="6"/>
      <c r="L36" s="6"/>
      <c r="M36" s="6"/>
      <c r="N36" s="6"/>
      <c r="O36" s="6"/>
      <c r="P36" s="6"/>
      <c r="Q36" s="6"/>
      <c r="R36" s="6"/>
      <c r="S36" s="8" t="s">
        <v>185</v>
      </c>
      <c r="T36" s="6" t="s">
        <v>1</v>
      </c>
      <c r="U36" s="6" t="s">
        <v>184</v>
      </c>
      <c r="V36" s="6" t="s">
        <v>71</v>
      </c>
      <c r="W36" s="6">
        <v>1</v>
      </c>
      <c r="X36" s="6"/>
      <c r="Y36" s="6"/>
      <c r="Z36" s="6"/>
      <c r="AA36" s="6"/>
      <c r="AB36" s="6"/>
      <c r="AC36" s="6"/>
      <c r="AD36" s="6">
        <v>1</v>
      </c>
      <c r="AE36" s="6">
        <v>1</v>
      </c>
      <c r="AF36" s="6"/>
      <c r="AG36" s="6">
        <v>1</v>
      </c>
      <c r="AH36" s="6"/>
      <c r="AI36" s="6" t="s">
        <v>10</v>
      </c>
      <c r="AJ36" s="5">
        <v>44684</v>
      </c>
      <c r="AK36" s="4">
        <v>1</v>
      </c>
      <c r="AL36" s="23"/>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row>
    <row r="37" spans="1:99" ht="60.75" customHeight="1" x14ac:dyDescent="0.35">
      <c r="A37" s="32">
        <f t="shared" si="0"/>
        <v>28</v>
      </c>
      <c r="B37" s="9" t="s">
        <v>183</v>
      </c>
      <c r="C37" s="5">
        <v>44684</v>
      </c>
      <c r="D37" s="7" t="s">
        <v>66</v>
      </c>
      <c r="E37" s="6" t="s">
        <v>2</v>
      </c>
      <c r="F37" s="6" t="s">
        <v>182</v>
      </c>
      <c r="G37" s="6"/>
      <c r="H37" s="6">
        <v>1</v>
      </c>
      <c r="I37" s="6"/>
      <c r="J37" s="6"/>
      <c r="K37" s="6"/>
      <c r="L37" s="6"/>
      <c r="M37" s="6"/>
      <c r="N37" s="6"/>
      <c r="O37" s="6"/>
      <c r="P37" s="6"/>
      <c r="Q37" s="6"/>
      <c r="R37" s="6"/>
      <c r="S37" s="8" t="s">
        <v>181</v>
      </c>
      <c r="T37" s="6" t="s">
        <v>1</v>
      </c>
      <c r="U37" s="7" t="s">
        <v>180</v>
      </c>
      <c r="V37" s="7" t="s">
        <v>68</v>
      </c>
      <c r="W37" s="6">
        <v>1</v>
      </c>
      <c r="X37" s="6"/>
      <c r="Y37" s="6"/>
      <c r="Z37" s="6"/>
      <c r="AA37" s="6"/>
      <c r="AB37" s="6"/>
      <c r="AC37" s="6"/>
      <c r="AD37" s="6">
        <v>1</v>
      </c>
      <c r="AE37" s="6">
        <v>1</v>
      </c>
      <c r="AF37" s="6"/>
      <c r="AG37" s="6">
        <v>1</v>
      </c>
      <c r="AH37" s="6"/>
      <c r="AI37" s="6" t="s">
        <v>179</v>
      </c>
      <c r="AJ37" s="5">
        <v>44687</v>
      </c>
      <c r="AK37" s="4">
        <f>(NETWORKDAYS.INTL(C37,AJ37,1,[1]FESTIVOS!$B$4:B492)-1)</f>
        <v>3</v>
      </c>
      <c r="AL37" s="23"/>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row>
    <row r="38" spans="1:99" ht="96" customHeight="1" x14ac:dyDescent="0.35">
      <c r="A38" s="32">
        <f t="shared" si="0"/>
        <v>29</v>
      </c>
      <c r="B38" s="9" t="s">
        <v>178</v>
      </c>
      <c r="C38" s="5">
        <v>44684</v>
      </c>
      <c r="D38" s="7" t="s">
        <v>168</v>
      </c>
      <c r="E38" s="6" t="s">
        <v>2</v>
      </c>
      <c r="F38" s="6" t="s">
        <v>177</v>
      </c>
      <c r="G38" s="6"/>
      <c r="H38" s="6"/>
      <c r="I38" s="6"/>
      <c r="J38" s="6">
        <v>1</v>
      </c>
      <c r="K38" s="6"/>
      <c r="L38" s="6"/>
      <c r="M38" s="6"/>
      <c r="N38" s="6"/>
      <c r="O38" s="6"/>
      <c r="P38" s="6"/>
      <c r="Q38" s="6"/>
      <c r="R38" s="6"/>
      <c r="S38" s="8" t="s">
        <v>176</v>
      </c>
      <c r="T38" s="6" t="s">
        <v>1</v>
      </c>
      <c r="U38" s="7" t="s">
        <v>175</v>
      </c>
      <c r="V38" s="7" t="s">
        <v>68</v>
      </c>
      <c r="W38" s="6">
        <v>1</v>
      </c>
      <c r="X38" s="6"/>
      <c r="Y38" s="6"/>
      <c r="Z38" s="6"/>
      <c r="AA38" s="6"/>
      <c r="AB38" s="6"/>
      <c r="AC38" s="6"/>
      <c r="AD38" s="6">
        <v>1</v>
      </c>
      <c r="AE38" s="6">
        <v>1</v>
      </c>
      <c r="AF38" s="6"/>
      <c r="AG38" s="6">
        <v>1</v>
      </c>
      <c r="AH38" s="6"/>
      <c r="AI38" s="6" t="s">
        <v>174</v>
      </c>
      <c r="AJ38" s="5">
        <v>44692</v>
      </c>
      <c r="AK38" s="4">
        <f>(NETWORKDAYS.INTL(C38,AJ38,1,[1]FESTIVOS!$B$4:B493)-1)</f>
        <v>6</v>
      </c>
      <c r="AL38" s="23"/>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row>
    <row r="39" spans="1:99" ht="60.75" customHeight="1" x14ac:dyDescent="0.35">
      <c r="A39" s="32">
        <f t="shared" si="0"/>
        <v>30</v>
      </c>
      <c r="B39" s="9" t="s">
        <v>197</v>
      </c>
      <c r="C39" s="5">
        <v>44685</v>
      </c>
      <c r="D39" s="7" t="s">
        <v>168</v>
      </c>
      <c r="E39" s="6" t="s">
        <v>2</v>
      </c>
      <c r="F39" s="6" t="s">
        <v>167</v>
      </c>
      <c r="G39" s="6"/>
      <c r="H39" s="6">
        <v>1</v>
      </c>
      <c r="I39" s="6"/>
      <c r="J39" s="6"/>
      <c r="K39" s="6"/>
      <c r="L39" s="6"/>
      <c r="M39" s="6"/>
      <c r="N39" s="6"/>
      <c r="O39" s="6"/>
      <c r="P39" s="6"/>
      <c r="Q39" s="6"/>
      <c r="R39" s="6"/>
      <c r="S39" s="8" t="s">
        <v>176</v>
      </c>
      <c r="T39" s="6" t="s">
        <v>1</v>
      </c>
      <c r="U39" s="7" t="s">
        <v>196</v>
      </c>
      <c r="V39" s="6" t="s">
        <v>195</v>
      </c>
      <c r="W39" s="6">
        <v>1</v>
      </c>
      <c r="X39" s="6"/>
      <c r="Y39" s="6"/>
      <c r="Z39" s="6"/>
      <c r="AA39" s="6"/>
      <c r="AB39" s="6"/>
      <c r="AC39" s="6"/>
      <c r="AD39" s="6">
        <v>1</v>
      </c>
      <c r="AE39" s="6">
        <v>1</v>
      </c>
      <c r="AF39" s="6"/>
      <c r="AG39" s="6">
        <v>1</v>
      </c>
      <c r="AH39" s="6"/>
      <c r="AI39" s="6" t="s">
        <v>194</v>
      </c>
      <c r="AJ39" s="5">
        <v>44687</v>
      </c>
      <c r="AK39" s="4">
        <f>(NETWORKDAYS.INTL(C39,AJ39,1,[1]FESTIVOS!$B$4:B494)-1)</f>
        <v>2</v>
      </c>
      <c r="AL39" s="23"/>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row>
    <row r="40" spans="1:99" ht="60.75" customHeight="1" x14ac:dyDescent="0.35">
      <c r="A40" s="32">
        <f t="shared" si="0"/>
        <v>31</v>
      </c>
      <c r="B40" s="9" t="s">
        <v>193</v>
      </c>
      <c r="C40" s="5">
        <v>44685</v>
      </c>
      <c r="D40" s="7" t="s">
        <v>62</v>
      </c>
      <c r="E40" s="6" t="s">
        <v>2</v>
      </c>
      <c r="F40" s="6" t="s">
        <v>63</v>
      </c>
      <c r="G40" s="6"/>
      <c r="H40" s="6">
        <v>1</v>
      </c>
      <c r="I40" s="6"/>
      <c r="J40" s="6"/>
      <c r="K40" s="6"/>
      <c r="L40" s="6"/>
      <c r="M40" s="6"/>
      <c r="N40" s="6"/>
      <c r="O40" s="6"/>
      <c r="P40" s="6"/>
      <c r="Q40" s="6"/>
      <c r="R40" s="6"/>
      <c r="S40" s="8" t="s">
        <v>192</v>
      </c>
      <c r="T40" s="6" t="s">
        <v>1</v>
      </c>
      <c r="U40" s="7" t="s">
        <v>191</v>
      </c>
      <c r="V40" s="6" t="s">
        <v>0</v>
      </c>
      <c r="W40" s="6">
        <v>1</v>
      </c>
      <c r="X40" s="6"/>
      <c r="Y40" s="6"/>
      <c r="Z40" s="6"/>
      <c r="AA40" s="6"/>
      <c r="AB40" s="6"/>
      <c r="AC40" s="6"/>
      <c r="AD40" s="6">
        <v>1</v>
      </c>
      <c r="AE40" s="6">
        <v>1</v>
      </c>
      <c r="AF40" s="6"/>
      <c r="AG40" s="6">
        <v>1</v>
      </c>
      <c r="AH40" s="6"/>
      <c r="AI40" s="6" t="s">
        <v>190</v>
      </c>
      <c r="AJ40" s="5">
        <v>44691</v>
      </c>
      <c r="AK40" s="4">
        <f>(NETWORKDAYS.INTL(C40,AJ40,1,[1]FESTIVOS!$B$4:B495)-1)</f>
        <v>4</v>
      </c>
      <c r="AL40" s="23"/>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row>
    <row r="41" spans="1:99" ht="60.75" customHeight="1" x14ac:dyDescent="0.35">
      <c r="A41" s="32">
        <f t="shared" si="0"/>
        <v>32</v>
      </c>
      <c r="B41" s="9" t="s">
        <v>220</v>
      </c>
      <c r="C41" s="5">
        <v>44687</v>
      </c>
      <c r="D41" s="7" t="s">
        <v>4</v>
      </c>
      <c r="E41" s="6"/>
      <c r="F41" s="6" t="s">
        <v>3</v>
      </c>
      <c r="G41" s="6"/>
      <c r="H41" s="6">
        <v>1</v>
      </c>
      <c r="I41" s="6"/>
      <c r="J41" s="6"/>
      <c r="K41" s="6"/>
      <c r="L41" s="6"/>
      <c r="M41" s="6"/>
      <c r="N41" s="6"/>
      <c r="O41" s="6"/>
      <c r="P41" s="6"/>
      <c r="Q41" s="6"/>
      <c r="R41" s="6"/>
      <c r="S41" s="8" t="s">
        <v>219</v>
      </c>
      <c r="T41" s="6" t="s">
        <v>1</v>
      </c>
      <c r="U41" s="7" t="s">
        <v>298</v>
      </c>
      <c r="V41" s="7" t="s">
        <v>218</v>
      </c>
      <c r="W41" s="6">
        <v>1</v>
      </c>
      <c r="X41" s="6"/>
      <c r="Y41" s="6"/>
      <c r="Z41" s="6"/>
      <c r="AA41" s="6"/>
      <c r="AB41" s="6"/>
      <c r="AC41" s="6"/>
      <c r="AD41" s="6">
        <v>1</v>
      </c>
      <c r="AE41" s="6">
        <v>1</v>
      </c>
      <c r="AF41" s="6"/>
      <c r="AG41" s="6">
        <v>1</v>
      </c>
      <c r="AH41" s="6"/>
      <c r="AI41" s="6" t="s">
        <v>217</v>
      </c>
      <c r="AJ41" s="5">
        <v>44707</v>
      </c>
      <c r="AK41" s="4">
        <f>(NETWORKDAYS.INTL(C41,AJ41,1,[1]FESTIVOS!$B$4:B498)-1)</f>
        <v>14</v>
      </c>
      <c r="AL41" s="23"/>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row>
    <row r="42" spans="1:99" ht="60.75" customHeight="1" x14ac:dyDescent="0.35">
      <c r="A42" s="32">
        <f t="shared" si="0"/>
        <v>33</v>
      </c>
      <c r="B42" s="9" t="s">
        <v>216</v>
      </c>
      <c r="C42" s="5">
        <v>44687</v>
      </c>
      <c r="D42" s="7" t="s">
        <v>215</v>
      </c>
      <c r="E42" s="6">
        <v>3107379760</v>
      </c>
      <c r="F42" s="6" t="s">
        <v>214</v>
      </c>
      <c r="G42" s="6"/>
      <c r="H42" s="6"/>
      <c r="I42" s="6"/>
      <c r="J42" s="6">
        <v>1</v>
      </c>
      <c r="K42" s="6"/>
      <c r="L42" s="6"/>
      <c r="M42" s="6"/>
      <c r="N42" s="6"/>
      <c r="O42" s="6"/>
      <c r="P42" s="6"/>
      <c r="Q42" s="6"/>
      <c r="R42" s="6"/>
      <c r="S42" s="8" t="s">
        <v>213</v>
      </c>
      <c r="T42" s="6" t="s">
        <v>1</v>
      </c>
      <c r="U42" s="7" t="s">
        <v>212</v>
      </c>
      <c r="V42" s="7" t="s">
        <v>61</v>
      </c>
      <c r="W42" s="6">
        <v>1</v>
      </c>
      <c r="X42" s="6"/>
      <c r="Y42" s="6"/>
      <c r="Z42" s="6"/>
      <c r="AA42" s="6"/>
      <c r="AB42" s="6"/>
      <c r="AC42" s="6"/>
      <c r="AD42" s="6">
        <v>1</v>
      </c>
      <c r="AE42" s="6">
        <v>1</v>
      </c>
      <c r="AF42" s="6"/>
      <c r="AG42" s="6">
        <v>1</v>
      </c>
      <c r="AH42" s="6"/>
      <c r="AI42" s="6" t="s">
        <v>211</v>
      </c>
      <c r="AJ42" s="5">
        <v>44698</v>
      </c>
      <c r="AK42" s="4">
        <f>(NETWORKDAYS.INTL(C42,AJ42,1,[1]FESTIVOS!$B$4:B499)-1)</f>
        <v>7</v>
      </c>
      <c r="AL42" s="23"/>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row>
    <row r="43" spans="1:99" ht="60.75" customHeight="1" x14ac:dyDescent="0.35">
      <c r="A43" s="32">
        <f t="shared" si="0"/>
        <v>34</v>
      </c>
      <c r="B43" s="9" t="s">
        <v>210</v>
      </c>
      <c r="C43" s="5">
        <v>44687</v>
      </c>
      <c r="D43" s="7" t="s">
        <v>209</v>
      </c>
      <c r="E43" s="6">
        <v>3118939302</v>
      </c>
      <c r="F43" s="6" t="s">
        <v>208</v>
      </c>
      <c r="G43" s="6"/>
      <c r="H43" s="6"/>
      <c r="I43" s="6"/>
      <c r="J43" s="6">
        <v>1</v>
      </c>
      <c r="K43" s="6"/>
      <c r="L43" s="6"/>
      <c r="M43" s="6"/>
      <c r="N43" s="6"/>
      <c r="O43" s="6"/>
      <c r="P43" s="6"/>
      <c r="Q43" s="6"/>
      <c r="R43" s="6"/>
      <c r="S43" s="8" t="s">
        <v>207</v>
      </c>
      <c r="T43" s="6" t="s">
        <v>1</v>
      </c>
      <c r="U43" s="7" t="s">
        <v>206</v>
      </c>
      <c r="V43" s="6" t="s">
        <v>91</v>
      </c>
      <c r="W43" s="6">
        <v>1</v>
      </c>
      <c r="X43" s="6"/>
      <c r="Y43" s="6"/>
      <c r="Z43" s="6"/>
      <c r="AA43" s="6"/>
      <c r="AB43" s="6"/>
      <c r="AC43" s="6"/>
      <c r="AD43" s="6">
        <v>1</v>
      </c>
      <c r="AE43" s="6">
        <v>1</v>
      </c>
      <c r="AF43" s="6"/>
      <c r="AG43" s="6">
        <v>1</v>
      </c>
      <c r="AH43" s="6"/>
      <c r="AI43" s="6" t="s">
        <v>205</v>
      </c>
      <c r="AJ43" s="5">
        <v>44701</v>
      </c>
      <c r="AK43" s="4">
        <f>(NETWORKDAYS.INTL(C43,AJ43,1,[1]FESTIVOS!$B$4:B500)-1)</f>
        <v>10</v>
      </c>
      <c r="AL43" s="23"/>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row>
    <row r="44" spans="1:99" ht="105.75" customHeight="1" x14ac:dyDescent="0.35">
      <c r="A44" s="32">
        <f t="shared" si="0"/>
        <v>35</v>
      </c>
      <c r="B44" s="9" t="s">
        <v>204</v>
      </c>
      <c r="C44" s="5">
        <v>44687</v>
      </c>
      <c r="D44" s="7" t="s">
        <v>203</v>
      </c>
      <c r="E44" s="6">
        <v>37927054</v>
      </c>
      <c r="F44" s="7" t="s">
        <v>202</v>
      </c>
      <c r="G44" s="6"/>
      <c r="H44" s="6"/>
      <c r="I44" s="6"/>
      <c r="J44" s="6">
        <v>1</v>
      </c>
      <c r="K44" s="6"/>
      <c r="L44" s="6"/>
      <c r="M44" s="6"/>
      <c r="N44" s="6"/>
      <c r="O44" s="6"/>
      <c r="P44" s="6"/>
      <c r="Q44" s="6"/>
      <c r="R44" s="6"/>
      <c r="S44" s="8" t="s">
        <v>201</v>
      </c>
      <c r="T44" s="6" t="s">
        <v>1</v>
      </c>
      <c r="U44" s="7" t="s">
        <v>200</v>
      </c>
      <c r="V44" s="7" t="s">
        <v>199</v>
      </c>
      <c r="W44" s="6">
        <v>1</v>
      </c>
      <c r="X44" s="6"/>
      <c r="Y44" s="6"/>
      <c r="Z44" s="6"/>
      <c r="AA44" s="6"/>
      <c r="AB44" s="6"/>
      <c r="AC44" s="6"/>
      <c r="AD44" s="6">
        <v>1</v>
      </c>
      <c r="AE44" s="6">
        <v>1</v>
      </c>
      <c r="AF44" s="6"/>
      <c r="AG44" s="6">
        <v>1</v>
      </c>
      <c r="AH44" s="6"/>
      <c r="AI44" s="6" t="s">
        <v>198</v>
      </c>
      <c r="AJ44" s="5">
        <v>44705</v>
      </c>
      <c r="AK44" s="4">
        <f>(NETWORKDAYS.INTL(C44,AJ44,1,[1]FESTIVOS!$B$4:B501)-1)</f>
        <v>12</v>
      </c>
      <c r="AL44" s="23"/>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row>
    <row r="45" spans="1:99" ht="60.75" customHeight="1" x14ac:dyDescent="0.35">
      <c r="A45" s="32">
        <f t="shared" si="0"/>
        <v>36</v>
      </c>
      <c r="B45" s="30" t="s">
        <v>228</v>
      </c>
      <c r="C45" s="5">
        <v>44691</v>
      </c>
      <c r="D45" s="7" t="s">
        <v>4</v>
      </c>
      <c r="E45" s="6" t="s">
        <v>2</v>
      </c>
      <c r="F45" s="6" t="s">
        <v>97</v>
      </c>
      <c r="G45" s="6"/>
      <c r="H45" s="6"/>
      <c r="I45" s="6"/>
      <c r="J45" s="6">
        <v>1</v>
      </c>
      <c r="K45" s="6"/>
      <c r="L45" s="6"/>
      <c r="M45" s="6"/>
      <c r="N45" s="6"/>
      <c r="O45" s="6"/>
      <c r="P45" s="6"/>
      <c r="Q45" s="6"/>
      <c r="R45" s="6"/>
      <c r="S45" s="8" t="s">
        <v>227</v>
      </c>
      <c r="T45" s="6" t="s">
        <v>1</v>
      </c>
      <c r="U45" s="7" t="s">
        <v>298</v>
      </c>
      <c r="V45" s="6" t="s">
        <v>0</v>
      </c>
      <c r="W45" s="6">
        <v>1</v>
      </c>
      <c r="X45" s="6"/>
      <c r="Y45" s="6"/>
      <c r="Z45" s="6"/>
      <c r="AA45" s="6"/>
      <c r="AB45" s="6"/>
      <c r="AC45" s="6"/>
      <c r="AD45" s="6">
        <v>1</v>
      </c>
      <c r="AE45" s="6">
        <v>1</v>
      </c>
      <c r="AF45" s="6"/>
      <c r="AG45" s="6">
        <v>1</v>
      </c>
      <c r="AH45" s="6"/>
      <c r="AI45" s="6" t="s">
        <v>10</v>
      </c>
      <c r="AJ45" s="5">
        <v>44692</v>
      </c>
      <c r="AK45" s="4">
        <f>(NETWORKDAYS.INTL(C45,AJ45,1,[1]FESTIVOS!$B$4:B504)-1)</f>
        <v>1</v>
      </c>
      <c r="AL45" s="23"/>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row>
    <row r="46" spans="1:99" ht="92.25" customHeight="1" x14ac:dyDescent="0.35">
      <c r="A46" s="32">
        <f t="shared" si="0"/>
        <v>37</v>
      </c>
      <c r="B46" s="30" t="s">
        <v>226</v>
      </c>
      <c r="C46" s="5">
        <v>44691</v>
      </c>
      <c r="D46" s="7" t="s">
        <v>225</v>
      </c>
      <c r="E46" s="11">
        <v>53123510</v>
      </c>
      <c r="F46" s="7" t="s">
        <v>224</v>
      </c>
      <c r="G46" s="6"/>
      <c r="H46" s="6"/>
      <c r="I46" s="6"/>
      <c r="J46" s="6">
        <v>1</v>
      </c>
      <c r="K46" s="6"/>
      <c r="L46" s="6"/>
      <c r="M46" s="6"/>
      <c r="N46" s="6"/>
      <c r="O46" s="6"/>
      <c r="P46" s="6"/>
      <c r="Q46" s="6"/>
      <c r="R46" s="6"/>
      <c r="S46" s="8" t="s">
        <v>223</v>
      </c>
      <c r="T46" s="6" t="s">
        <v>1</v>
      </c>
      <c r="U46" s="7" t="s">
        <v>222</v>
      </c>
      <c r="V46" s="6" t="s">
        <v>0</v>
      </c>
      <c r="W46" s="6">
        <v>1</v>
      </c>
      <c r="X46" s="6"/>
      <c r="Y46" s="6"/>
      <c r="Z46" s="6"/>
      <c r="AA46" s="6"/>
      <c r="AB46" s="6"/>
      <c r="AC46" s="6"/>
      <c r="AD46" s="6">
        <v>1</v>
      </c>
      <c r="AE46" s="6">
        <v>1</v>
      </c>
      <c r="AF46" s="6"/>
      <c r="AG46" s="6">
        <v>1</v>
      </c>
      <c r="AH46" s="6"/>
      <c r="AI46" s="6" t="s">
        <v>221</v>
      </c>
      <c r="AJ46" s="5">
        <v>44697</v>
      </c>
      <c r="AK46" s="4">
        <f>(NETWORKDAYS.INTL(C46,AJ46,1,[1]FESTIVOS!$B$4:B505)-1)</f>
        <v>4</v>
      </c>
      <c r="AL46" s="23"/>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row>
    <row r="47" spans="1:99" ht="60.75" customHeight="1" x14ac:dyDescent="0.35">
      <c r="A47" s="32">
        <f t="shared" si="0"/>
        <v>38</v>
      </c>
      <c r="B47" s="30" t="s">
        <v>233</v>
      </c>
      <c r="C47" s="5">
        <v>44691</v>
      </c>
      <c r="D47" s="7" t="s">
        <v>232</v>
      </c>
      <c r="E47" s="6" t="s">
        <v>2</v>
      </c>
      <c r="F47" s="6" t="s">
        <v>231</v>
      </c>
      <c r="G47" s="6"/>
      <c r="H47" s="6">
        <v>1</v>
      </c>
      <c r="I47" s="6"/>
      <c r="J47" s="6"/>
      <c r="K47" s="6"/>
      <c r="L47" s="6"/>
      <c r="M47" s="6"/>
      <c r="N47" s="6"/>
      <c r="O47" s="6"/>
      <c r="P47" s="6"/>
      <c r="Q47" s="6"/>
      <c r="R47" s="6"/>
      <c r="S47" s="8" t="s">
        <v>230</v>
      </c>
      <c r="T47" s="6" t="s">
        <v>1</v>
      </c>
      <c r="U47" s="7" t="s">
        <v>229</v>
      </c>
      <c r="V47" s="6" t="s">
        <v>0</v>
      </c>
      <c r="W47" s="6">
        <v>1</v>
      </c>
      <c r="X47" s="6"/>
      <c r="Y47" s="6"/>
      <c r="Z47" s="6"/>
      <c r="AA47" s="6"/>
      <c r="AB47" s="6"/>
      <c r="AC47" s="6"/>
      <c r="AD47" s="6">
        <v>1</v>
      </c>
      <c r="AE47" s="6">
        <v>1</v>
      </c>
      <c r="AF47" s="6"/>
      <c r="AG47" s="6">
        <v>1</v>
      </c>
      <c r="AH47" s="6"/>
      <c r="AI47" s="6" t="s">
        <v>5</v>
      </c>
      <c r="AJ47" s="5">
        <v>44692</v>
      </c>
      <c r="AK47" s="4">
        <f>(NETWORKDAYS.INTL(C47,AJ47,1,[1]FESTIVOS!$B$4:B506)-1)</f>
        <v>1</v>
      </c>
      <c r="AL47" s="23"/>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row>
    <row r="48" spans="1:99" ht="111.75" customHeight="1" x14ac:dyDescent="0.35">
      <c r="A48" s="32">
        <f t="shared" si="0"/>
        <v>39</v>
      </c>
      <c r="B48" s="9" t="s">
        <v>246</v>
      </c>
      <c r="C48" s="5">
        <v>44692</v>
      </c>
      <c r="D48" s="7" t="s">
        <v>62</v>
      </c>
      <c r="E48" s="6" t="s">
        <v>2</v>
      </c>
      <c r="F48" s="6" t="s">
        <v>63</v>
      </c>
      <c r="G48" s="6"/>
      <c r="H48" s="6">
        <v>1</v>
      </c>
      <c r="I48" s="6"/>
      <c r="J48" s="6"/>
      <c r="K48" s="6"/>
      <c r="L48" s="6"/>
      <c r="M48" s="6"/>
      <c r="N48" s="6"/>
      <c r="O48" s="6"/>
      <c r="P48" s="6"/>
      <c r="Q48" s="6"/>
      <c r="R48" s="6"/>
      <c r="S48" s="8" t="s">
        <v>245</v>
      </c>
      <c r="T48" s="6" t="s">
        <v>1</v>
      </c>
      <c r="U48" s="7" t="s">
        <v>244</v>
      </c>
      <c r="V48" s="7" t="s">
        <v>61</v>
      </c>
      <c r="W48" s="6">
        <v>1</v>
      </c>
      <c r="X48" s="6"/>
      <c r="Y48" s="6"/>
      <c r="Z48" s="6"/>
      <c r="AA48" s="6"/>
      <c r="AB48" s="6"/>
      <c r="AC48" s="6"/>
      <c r="AD48" s="6">
        <v>1</v>
      </c>
      <c r="AE48" s="6">
        <v>1</v>
      </c>
      <c r="AF48" s="6"/>
      <c r="AG48" s="6">
        <v>1</v>
      </c>
      <c r="AH48" s="6"/>
      <c r="AI48" s="6" t="s">
        <v>243</v>
      </c>
      <c r="AJ48" s="5">
        <v>44694</v>
      </c>
      <c r="AK48" s="4">
        <f>(NETWORKDAYS.INTL(C48,AJ48,1,[1]FESTIVOS!$B$4:B509)-1)</f>
        <v>2</v>
      </c>
      <c r="AL48" s="23"/>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row>
    <row r="49" spans="1:99" ht="60.75" customHeight="1" x14ac:dyDescent="0.35">
      <c r="A49" s="32">
        <f t="shared" si="0"/>
        <v>40</v>
      </c>
      <c r="B49" s="9" t="s">
        <v>242</v>
      </c>
      <c r="C49" s="5">
        <v>44692</v>
      </c>
      <c r="D49" s="6" t="s">
        <v>69</v>
      </c>
      <c r="E49" s="6" t="s">
        <v>2</v>
      </c>
      <c r="F49" s="7" t="s">
        <v>70</v>
      </c>
      <c r="G49" s="6"/>
      <c r="H49" s="6">
        <v>1</v>
      </c>
      <c r="I49" s="6"/>
      <c r="J49" s="6"/>
      <c r="K49" s="6"/>
      <c r="L49" s="6"/>
      <c r="M49" s="6"/>
      <c r="N49" s="6"/>
      <c r="O49" s="6"/>
      <c r="P49" s="6"/>
      <c r="Q49" s="6"/>
      <c r="R49" s="6"/>
      <c r="S49" s="8" t="s">
        <v>241</v>
      </c>
      <c r="T49" s="6" t="s">
        <v>1</v>
      </c>
      <c r="U49" s="6" t="s">
        <v>7</v>
      </c>
      <c r="V49" s="6" t="s">
        <v>71</v>
      </c>
      <c r="W49" s="6">
        <v>1</v>
      </c>
      <c r="X49" s="6"/>
      <c r="Y49" s="6"/>
      <c r="Z49" s="6"/>
      <c r="AA49" s="6"/>
      <c r="AB49" s="6"/>
      <c r="AC49" s="6"/>
      <c r="AD49" s="6">
        <v>1</v>
      </c>
      <c r="AE49" s="6">
        <v>1</v>
      </c>
      <c r="AF49" s="6"/>
      <c r="AG49" s="6">
        <v>1</v>
      </c>
      <c r="AH49" s="6"/>
      <c r="AI49" s="6" t="s">
        <v>5</v>
      </c>
      <c r="AJ49" s="6" t="s">
        <v>5</v>
      </c>
      <c r="AK49" s="6">
        <v>1</v>
      </c>
      <c r="AL49" s="23"/>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row>
    <row r="50" spans="1:99" ht="113.25" customHeight="1" x14ac:dyDescent="0.35">
      <c r="A50" s="32">
        <f t="shared" si="0"/>
        <v>41</v>
      </c>
      <c r="B50" s="9" t="s">
        <v>240</v>
      </c>
      <c r="C50" s="5">
        <v>44693</v>
      </c>
      <c r="D50" s="7" t="s">
        <v>239</v>
      </c>
      <c r="E50" s="6">
        <v>3027047849</v>
      </c>
      <c r="F50" s="6" t="s">
        <v>238</v>
      </c>
      <c r="G50" s="6"/>
      <c r="H50" s="6">
        <v>1</v>
      </c>
      <c r="I50" s="6"/>
      <c r="J50" s="6"/>
      <c r="K50" s="6"/>
      <c r="L50" s="6"/>
      <c r="M50" s="6"/>
      <c r="N50" s="6"/>
      <c r="O50" s="6"/>
      <c r="P50" s="6"/>
      <c r="Q50" s="6"/>
      <c r="R50" s="6"/>
      <c r="S50" s="8" t="s">
        <v>237</v>
      </c>
      <c r="T50" s="6" t="s">
        <v>1</v>
      </c>
      <c r="U50" s="7" t="s">
        <v>222</v>
      </c>
      <c r="V50" s="6" t="s">
        <v>0</v>
      </c>
      <c r="W50" s="6">
        <v>1</v>
      </c>
      <c r="X50" s="6"/>
      <c r="Y50" s="6"/>
      <c r="Z50" s="6"/>
      <c r="AA50" s="6"/>
      <c r="AB50" s="6"/>
      <c r="AC50" s="6"/>
      <c r="AD50" s="6">
        <v>1</v>
      </c>
      <c r="AE50" s="6">
        <v>1</v>
      </c>
      <c r="AF50" s="6"/>
      <c r="AG50" s="6">
        <v>1</v>
      </c>
      <c r="AH50" s="6"/>
      <c r="AI50" s="6" t="s">
        <v>221</v>
      </c>
      <c r="AJ50" s="5">
        <v>44697</v>
      </c>
      <c r="AK50" s="4">
        <f>(NETWORKDAYS.INTL(C50,AJ50,1,[1]FESTIVOS!$B$4:B511)-1)</f>
        <v>2</v>
      </c>
      <c r="AL50" s="23"/>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row>
    <row r="51" spans="1:99" ht="60.75" customHeight="1" x14ac:dyDescent="0.35">
      <c r="A51" s="32">
        <f t="shared" si="0"/>
        <v>42</v>
      </c>
      <c r="B51" s="9" t="s">
        <v>236</v>
      </c>
      <c r="C51" s="5">
        <v>44693</v>
      </c>
      <c r="D51" s="7" t="s">
        <v>62</v>
      </c>
      <c r="E51" s="6" t="s">
        <v>2</v>
      </c>
      <c r="F51" s="6" t="s">
        <v>63</v>
      </c>
      <c r="G51" s="6"/>
      <c r="H51" s="6">
        <v>1</v>
      </c>
      <c r="I51" s="6"/>
      <c r="J51" s="6"/>
      <c r="K51" s="6"/>
      <c r="L51" s="6"/>
      <c r="M51" s="6"/>
      <c r="N51" s="6"/>
      <c r="O51" s="6"/>
      <c r="P51" s="6"/>
      <c r="Q51" s="6"/>
      <c r="R51" s="6"/>
      <c r="S51" s="8" t="s">
        <v>235</v>
      </c>
      <c r="T51" s="6" t="s">
        <v>1</v>
      </c>
      <c r="U51" s="7" t="s">
        <v>234</v>
      </c>
      <c r="V51" s="6" t="s">
        <v>0</v>
      </c>
      <c r="W51" s="6">
        <v>1</v>
      </c>
      <c r="X51" s="6"/>
      <c r="Y51" s="6"/>
      <c r="Z51" s="6"/>
      <c r="AA51" s="6"/>
      <c r="AB51" s="6"/>
      <c r="AC51" s="6"/>
      <c r="AD51" s="6">
        <v>1</v>
      </c>
      <c r="AE51" s="6">
        <v>1</v>
      </c>
      <c r="AF51" s="6"/>
      <c r="AG51" s="6">
        <v>1</v>
      </c>
      <c r="AH51" s="6"/>
      <c r="AI51" s="6" t="s">
        <v>10</v>
      </c>
      <c r="AJ51" s="5">
        <v>44703</v>
      </c>
      <c r="AK51" s="4">
        <f>(NETWORKDAYS.INTL(C51,AJ51,1,[1]FESTIVOS!$B$4:B512)-1)</f>
        <v>6</v>
      </c>
      <c r="AL51" s="23"/>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row>
    <row r="52" spans="1:99" ht="60.75" customHeight="1" x14ac:dyDescent="0.35">
      <c r="A52" s="32">
        <f t="shared" si="0"/>
        <v>43</v>
      </c>
      <c r="B52" s="9" t="s">
        <v>249</v>
      </c>
      <c r="C52" s="5">
        <v>44698</v>
      </c>
      <c r="D52" s="7" t="s">
        <v>9</v>
      </c>
      <c r="E52" s="6" t="s">
        <v>2</v>
      </c>
      <c r="F52" s="6" t="s">
        <v>8</v>
      </c>
      <c r="G52" s="6"/>
      <c r="H52" s="6">
        <v>1</v>
      </c>
      <c r="I52" s="6"/>
      <c r="J52" s="6"/>
      <c r="K52" s="6"/>
      <c r="L52" s="6"/>
      <c r="M52" s="6"/>
      <c r="N52" s="6"/>
      <c r="O52" s="6"/>
      <c r="P52" s="6"/>
      <c r="Q52" s="6"/>
      <c r="R52" s="6"/>
      <c r="S52" s="8" t="s">
        <v>248</v>
      </c>
      <c r="T52" s="6" t="s">
        <v>1</v>
      </c>
      <c r="U52" s="7" t="s">
        <v>247</v>
      </c>
      <c r="V52" s="6" t="s">
        <v>64</v>
      </c>
      <c r="W52" s="6">
        <v>1</v>
      </c>
      <c r="X52" s="6"/>
      <c r="Y52" s="6"/>
      <c r="Z52" s="6"/>
      <c r="AA52" s="6"/>
      <c r="AB52" s="6"/>
      <c r="AC52" s="6"/>
      <c r="AD52" s="6">
        <v>1</v>
      </c>
      <c r="AE52" s="6">
        <v>1</v>
      </c>
      <c r="AF52" s="6"/>
      <c r="AG52" s="6">
        <v>1</v>
      </c>
      <c r="AH52" s="6"/>
      <c r="AI52" s="6" t="s">
        <v>10</v>
      </c>
      <c r="AJ52" s="5">
        <v>44699</v>
      </c>
      <c r="AK52" s="4">
        <f>(NETWORKDAYS.INTL(C52,AJ52,1,[1]FESTIVOS!$B$4:B514)-1)</f>
        <v>1</v>
      </c>
      <c r="AL52" s="23"/>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row>
    <row r="53" spans="1:99" ht="60.75" customHeight="1" x14ac:dyDescent="0.35">
      <c r="A53" s="32">
        <f t="shared" si="0"/>
        <v>44</v>
      </c>
      <c r="B53" s="9" t="s">
        <v>251</v>
      </c>
      <c r="C53" s="5">
        <v>44699</v>
      </c>
      <c r="D53" s="7" t="s">
        <v>4</v>
      </c>
      <c r="E53" s="6" t="s">
        <v>2</v>
      </c>
      <c r="F53" s="6" t="s">
        <v>3</v>
      </c>
      <c r="G53" s="6"/>
      <c r="H53" s="6"/>
      <c r="I53" s="6"/>
      <c r="J53" s="6">
        <v>1</v>
      </c>
      <c r="K53" s="6"/>
      <c r="L53" s="6"/>
      <c r="M53" s="6"/>
      <c r="N53" s="6"/>
      <c r="O53" s="6"/>
      <c r="P53" s="6"/>
      <c r="Q53" s="6"/>
      <c r="R53" s="6"/>
      <c r="S53" s="8" t="s">
        <v>250</v>
      </c>
      <c r="T53" s="6" t="s">
        <v>1</v>
      </c>
      <c r="U53" s="7" t="s">
        <v>298</v>
      </c>
      <c r="V53" s="6" t="s">
        <v>64</v>
      </c>
      <c r="W53" s="6">
        <v>1</v>
      </c>
      <c r="X53" s="6"/>
      <c r="Y53" s="6"/>
      <c r="Z53" s="6"/>
      <c r="AA53" s="6"/>
      <c r="AB53" s="6"/>
      <c r="AC53" s="6"/>
      <c r="AD53" s="6">
        <v>1</v>
      </c>
      <c r="AE53" s="6">
        <v>1</v>
      </c>
      <c r="AF53" s="6"/>
      <c r="AG53" s="6">
        <v>1</v>
      </c>
      <c r="AH53" s="6"/>
      <c r="AI53" s="6" t="s">
        <v>10</v>
      </c>
      <c r="AJ53" s="5">
        <v>44699</v>
      </c>
      <c r="AK53" s="4">
        <f>(NETWORKDAYS.INTL(C53,AJ53,1,[1]FESTIVOS!$B$4:B515)-1)</f>
        <v>0</v>
      </c>
      <c r="AL53" s="23"/>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row>
    <row r="54" spans="1:99" ht="60.75" customHeight="1" x14ac:dyDescent="0.35">
      <c r="A54" s="32">
        <f t="shared" si="0"/>
        <v>45</v>
      </c>
      <c r="B54" s="9" t="s">
        <v>266</v>
      </c>
      <c r="C54" s="5">
        <v>44699</v>
      </c>
      <c r="D54" s="7" t="s">
        <v>62</v>
      </c>
      <c r="E54" s="6" t="s">
        <v>2</v>
      </c>
      <c r="F54" s="6" t="s">
        <v>63</v>
      </c>
      <c r="G54" s="6"/>
      <c r="H54" s="6"/>
      <c r="I54" s="6"/>
      <c r="J54" s="6">
        <v>1</v>
      </c>
      <c r="K54" s="6"/>
      <c r="L54" s="6"/>
      <c r="M54" s="6"/>
      <c r="N54" s="6"/>
      <c r="O54" s="6"/>
      <c r="P54" s="6"/>
      <c r="Q54" s="6"/>
      <c r="R54" s="6"/>
      <c r="S54" s="8" t="s">
        <v>265</v>
      </c>
      <c r="T54" s="6" t="s">
        <v>1</v>
      </c>
      <c r="U54" s="7" t="s">
        <v>264</v>
      </c>
      <c r="V54" s="6" t="s">
        <v>64</v>
      </c>
      <c r="W54" s="6">
        <v>1</v>
      </c>
      <c r="X54" s="6"/>
      <c r="Y54" s="6"/>
      <c r="Z54" s="6"/>
      <c r="AA54" s="6"/>
      <c r="AB54" s="6"/>
      <c r="AC54" s="6"/>
      <c r="AD54" s="6">
        <v>1</v>
      </c>
      <c r="AE54" s="6">
        <v>1</v>
      </c>
      <c r="AF54" s="6"/>
      <c r="AG54" s="6">
        <v>1</v>
      </c>
      <c r="AH54" s="6"/>
      <c r="AI54" s="6" t="s">
        <v>10</v>
      </c>
      <c r="AJ54" s="5">
        <v>44706</v>
      </c>
      <c r="AK54" s="4">
        <f>(NETWORKDAYS.INTL(C54,AJ54,1,[1]FESTIVOS!$B$4:B517)-1)</f>
        <v>5</v>
      </c>
      <c r="AL54" s="23"/>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row>
    <row r="55" spans="1:99" ht="60.75" customHeight="1" x14ac:dyDescent="0.35">
      <c r="A55" s="32">
        <f t="shared" si="0"/>
        <v>46</v>
      </c>
      <c r="B55" s="9" t="s">
        <v>263</v>
      </c>
      <c r="C55" s="5">
        <v>44699</v>
      </c>
      <c r="D55" s="7" t="s">
        <v>9</v>
      </c>
      <c r="E55" s="6" t="s">
        <v>2</v>
      </c>
      <c r="F55" s="6" t="s">
        <v>8</v>
      </c>
      <c r="G55" s="6"/>
      <c r="H55" s="6"/>
      <c r="I55" s="6"/>
      <c r="J55" s="6">
        <v>1</v>
      </c>
      <c r="K55" s="6"/>
      <c r="L55" s="6"/>
      <c r="M55" s="6"/>
      <c r="N55" s="6"/>
      <c r="O55" s="6"/>
      <c r="P55" s="6"/>
      <c r="Q55" s="6"/>
      <c r="R55" s="6"/>
      <c r="S55" s="8" t="s">
        <v>262</v>
      </c>
      <c r="T55" s="6" t="s">
        <v>1</v>
      </c>
      <c r="U55" s="7" t="s">
        <v>261</v>
      </c>
      <c r="V55" s="6" t="s">
        <v>114</v>
      </c>
      <c r="W55" s="6">
        <v>1</v>
      </c>
      <c r="X55" s="6"/>
      <c r="Y55" s="6"/>
      <c r="Z55" s="6"/>
      <c r="AA55" s="6"/>
      <c r="AB55" s="6"/>
      <c r="AC55" s="6"/>
      <c r="AD55" s="6">
        <v>1</v>
      </c>
      <c r="AE55" s="6">
        <v>1</v>
      </c>
      <c r="AF55" s="6"/>
      <c r="AG55" s="6">
        <v>1</v>
      </c>
      <c r="AH55" s="6"/>
      <c r="AI55" s="6" t="s">
        <v>10</v>
      </c>
      <c r="AJ55" s="5">
        <v>44700</v>
      </c>
      <c r="AK55" s="4">
        <f>(NETWORKDAYS.INTL(C55,AJ55,1,[1]FESTIVOS!$B$4:B518)-1)</f>
        <v>1</v>
      </c>
      <c r="AL55" s="23"/>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row>
    <row r="56" spans="1:99" ht="96" customHeight="1" x14ac:dyDescent="0.35">
      <c r="A56" s="32">
        <f t="shared" si="0"/>
        <v>47</v>
      </c>
      <c r="B56" s="9" t="s">
        <v>260</v>
      </c>
      <c r="C56" s="5">
        <v>44699</v>
      </c>
      <c r="D56" s="10" t="s">
        <v>69</v>
      </c>
      <c r="E56" s="6" t="s">
        <v>2</v>
      </c>
      <c r="F56" s="7" t="s">
        <v>70</v>
      </c>
      <c r="G56" s="6"/>
      <c r="H56" s="6">
        <v>1</v>
      </c>
      <c r="I56" s="6"/>
      <c r="J56" s="6"/>
      <c r="K56" s="6"/>
      <c r="L56" s="6"/>
      <c r="M56" s="6"/>
      <c r="N56" s="6"/>
      <c r="O56" s="6"/>
      <c r="P56" s="6"/>
      <c r="Q56" s="6"/>
      <c r="R56" s="6"/>
      <c r="S56" s="8" t="s">
        <v>259</v>
      </c>
      <c r="T56" s="6" t="s">
        <v>1</v>
      </c>
      <c r="U56" s="7" t="s">
        <v>258</v>
      </c>
      <c r="V56" s="6" t="s">
        <v>71</v>
      </c>
      <c r="W56" s="6">
        <v>1</v>
      </c>
      <c r="X56" s="6"/>
      <c r="Y56" s="6"/>
      <c r="Z56" s="6"/>
      <c r="AA56" s="6"/>
      <c r="AB56" s="6"/>
      <c r="AC56" s="6"/>
      <c r="AD56" s="6">
        <v>1</v>
      </c>
      <c r="AE56" s="6">
        <v>1</v>
      </c>
      <c r="AF56" s="6"/>
      <c r="AG56" s="6">
        <v>1</v>
      </c>
      <c r="AH56" s="6"/>
      <c r="AI56" s="6" t="s">
        <v>10</v>
      </c>
      <c r="AJ56" s="5">
        <v>44700</v>
      </c>
      <c r="AK56" s="4">
        <f>(NETWORKDAYS.INTL(C56,AJ56,1,[1]FESTIVOS!$B$4:B519)-1)</f>
        <v>1</v>
      </c>
      <c r="AL56" s="23"/>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row>
    <row r="57" spans="1:99" ht="96" customHeight="1" x14ac:dyDescent="0.35">
      <c r="A57" s="32">
        <f t="shared" si="0"/>
        <v>48</v>
      </c>
      <c r="B57" s="9" t="s">
        <v>257</v>
      </c>
      <c r="C57" s="5">
        <v>44700</v>
      </c>
      <c r="D57" s="6" t="s">
        <v>256</v>
      </c>
      <c r="E57" s="11">
        <v>63467367</v>
      </c>
      <c r="F57" s="6" t="s">
        <v>255</v>
      </c>
      <c r="G57" s="6"/>
      <c r="H57" s="6">
        <v>1</v>
      </c>
      <c r="I57" s="6"/>
      <c r="J57" s="6"/>
      <c r="K57" s="6"/>
      <c r="L57" s="6"/>
      <c r="M57" s="6"/>
      <c r="N57" s="6"/>
      <c r="O57" s="6"/>
      <c r="P57" s="6"/>
      <c r="Q57" s="6"/>
      <c r="R57" s="6"/>
      <c r="S57" s="8" t="s">
        <v>254</v>
      </c>
      <c r="T57" s="6" t="s">
        <v>1</v>
      </c>
      <c r="U57" s="7" t="s">
        <v>253</v>
      </c>
      <c r="V57" s="7" t="s">
        <v>68</v>
      </c>
      <c r="W57" s="6">
        <v>1</v>
      </c>
      <c r="X57" s="6"/>
      <c r="Y57" s="6"/>
      <c r="Z57" s="6"/>
      <c r="AA57" s="6"/>
      <c r="AB57" s="6"/>
      <c r="AC57" s="6"/>
      <c r="AD57" s="6">
        <v>1</v>
      </c>
      <c r="AE57" s="6">
        <v>1</v>
      </c>
      <c r="AF57" s="6"/>
      <c r="AG57" s="6">
        <v>1</v>
      </c>
      <c r="AH57" s="6"/>
      <c r="AI57" s="6" t="s">
        <v>252</v>
      </c>
      <c r="AJ57" s="5">
        <v>44704</v>
      </c>
      <c r="AK57" s="4">
        <f>(NETWORKDAYS.INTL(C57,AJ57,1,[1]FESTIVOS!$B$4:B521)-1)</f>
        <v>2</v>
      </c>
      <c r="AL57" s="23"/>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row>
    <row r="58" spans="1:99" ht="96" customHeight="1" x14ac:dyDescent="0.35">
      <c r="A58" s="32">
        <f t="shared" si="0"/>
        <v>49</v>
      </c>
      <c r="B58" s="9" t="s">
        <v>273</v>
      </c>
      <c r="C58" s="5">
        <v>44704</v>
      </c>
      <c r="D58" s="6" t="s">
        <v>272</v>
      </c>
      <c r="E58" s="6">
        <v>3204999514</v>
      </c>
      <c r="F58" s="6" t="s">
        <v>271</v>
      </c>
      <c r="G58" s="6"/>
      <c r="H58" s="6">
        <v>1</v>
      </c>
      <c r="I58" s="6"/>
      <c r="J58" s="6"/>
      <c r="K58" s="6"/>
      <c r="L58" s="6"/>
      <c r="M58" s="6"/>
      <c r="N58" s="6"/>
      <c r="O58" s="6"/>
      <c r="P58" s="6"/>
      <c r="Q58" s="6"/>
      <c r="R58" s="6"/>
      <c r="S58" s="8" t="s">
        <v>270</v>
      </c>
      <c r="T58" s="6" t="s">
        <v>1</v>
      </c>
      <c r="U58" s="8" t="s">
        <v>269</v>
      </c>
      <c r="V58" s="7" t="s">
        <v>268</v>
      </c>
      <c r="W58" s="6">
        <v>1</v>
      </c>
      <c r="X58" s="6"/>
      <c r="Y58" s="6"/>
      <c r="Z58" s="6"/>
      <c r="AA58" s="6"/>
      <c r="AB58" s="6"/>
      <c r="AC58" s="6"/>
      <c r="AD58" s="6">
        <v>1</v>
      </c>
      <c r="AE58" s="6">
        <v>1</v>
      </c>
      <c r="AF58" s="6"/>
      <c r="AG58" s="6">
        <v>1</v>
      </c>
      <c r="AH58" s="6"/>
      <c r="AI58" s="6" t="s">
        <v>267</v>
      </c>
      <c r="AJ58" s="5">
        <v>44712</v>
      </c>
      <c r="AK58" s="4">
        <f>(NETWORKDAYS.INTL(C58,AJ58,1,[1]FESTIVOS!$B$4:B527)-1)</f>
        <v>5</v>
      </c>
      <c r="AL58" s="23"/>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row>
    <row r="59" spans="1:99" ht="60.75" customHeight="1" x14ac:dyDescent="0.35">
      <c r="A59" s="32">
        <f t="shared" si="0"/>
        <v>50</v>
      </c>
      <c r="B59" s="9" t="s">
        <v>283</v>
      </c>
      <c r="C59" s="5">
        <v>44704</v>
      </c>
      <c r="D59" s="6" t="s">
        <v>282</v>
      </c>
      <c r="E59" s="6" t="s">
        <v>2</v>
      </c>
      <c r="F59" s="6" t="s">
        <v>281</v>
      </c>
      <c r="G59" s="6"/>
      <c r="H59" s="6">
        <v>1</v>
      </c>
      <c r="I59" s="6"/>
      <c r="J59" s="6"/>
      <c r="K59" s="6"/>
      <c r="L59" s="6"/>
      <c r="M59" s="6"/>
      <c r="N59" s="6"/>
      <c r="O59" s="6"/>
      <c r="P59" s="6"/>
      <c r="Q59" s="6"/>
      <c r="R59" s="6"/>
      <c r="S59" s="8" t="s">
        <v>280</v>
      </c>
      <c r="T59" s="6" t="s">
        <v>1</v>
      </c>
      <c r="U59" s="7" t="s">
        <v>279</v>
      </c>
      <c r="V59" s="6" t="s">
        <v>278</v>
      </c>
      <c r="W59" s="6">
        <v>1</v>
      </c>
      <c r="X59" s="6"/>
      <c r="Y59" s="6"/>
      <c r="Z59" s="6"/>
      <c r="AA59" s="6"/>
      <c r="AB59" s="6"/>
      <c r="AC59" s="6"/>
      <c r="AD59" s="6">
        <v>1</v>
      </c>
      <c r="AE59" s="6">
        <v>1</v>
      </c>
      <c r="AF59" s="6"/>
      <c r="AG59" s="6">
        <v>1</v>
      </c>
      <c r="AH59" s="6"/>
      <c r="AI59" s="6" t="s">
        <v>10</v>
      </c>
      <c r="AJ59" s="5">
        <v>44705</v>
      </c>
      <c r="AK59" s="4">
        <f>(NETWORKDAYS.INTL(C59,AJ59,1,[1]FESTIVOS!$B$4:B530)-1)</f>
        <v>1</v>
      </c>
      <c r="AL59" s="23"/>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row>
    <row r="60" spans="1:99" ht="60.75" customHeight="1" x14ac:dyDescent="0.35">
      <c r="A60" s="32">
        <f t="shared" si="0"/>
        <v>51</v>
      </c>
      <c r="B60" s="9" t="s">
        <v>277</v>
      </c>
      <c r="C60" s="5">
        <v>44705</v>
      </c>
      <c r="D60" s="7" t="s">
        <v>162</v>
      </c>
      <c r="E60" s="6" t="s">
        <v>2</v>
      </c>
      <c r="F60" s="6" t="s">
        <v>276</v>
      </c>
      <c r="G60" s="6"/>
      <c r="H60" s="6">
        <v>1</v>
      </c>
      <c r="I60" s="6"/>
      <c r="J60" s="6"/>
      <c r="K60" s="6"/>
      <c r="L60" s="6"/>
      <c r="M60" s="6"/>
      <c r="N60" s="6"/>
      <c r="O60" s="6"/>
      <c r="P60" s="6"/>
      <c r="Q60" s="6"/>
      <c r="R60" s="6"/>
      <c r="S60" s="8" t="s">
        <v>275</v>
      </c>
      <c r="T60" s="6" t="s">
        <v>1</v>
      </c>
      <c r="U60" s="7" t="s">
        <v>274</v>
      </c>
      <c r="V60" s="6" t="s">
        <v>91</v>
      </c>
      <c r="W60" s="6">
        <v>1</v>
      </c>
      <c r="X60" s="6"/>
      <c r="Y60" s="6"/>
      <c r="Z60" s="6"/>
      <c r="AA60" s="6"/>
      <c r="AB60" s="6"/>
      <c r="AC60" s="6"/>
      <c r="AD60" s="6">
        <v>1</v>
      </c>
      <c r="AE60" s="6">
        <v>1</v>
      </c>
      <c r="AF60" s="6"/>
      <c r="AG60" s="6">
        <v>1</v>
      </c>
      <c r="AH60" s="6"/>
      <c r="AI60" s="6" t="s">
        <v>10</v>
      </c>
      <c r="AJ60" s="5">
        <v>44707</v>
      </c>
      <c r="AK60" s="4">
        <f>(NETWORKDAYS.INTL(C60,AJ60,1,[1]FESTIVOS!$B$4:B531)-1)</f>
        <v>2</v>
      </c>
      <c r="AL60" s="23"/>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row>
    <row r="61" spans="1:99" ht="60.75" customHeight="1" x14ac:dyDescent="0.35">
      <c r="A61" s="32">
        <f t="shared" si="0"/>
        <v>52</v>
      </c>
      <c r="B61" s="9" t="s">
        <v>287</v>
      </c>
      <c r="C61" s="5">
        <v>44706</v>
      </c>
      <c r="D61" s="7" t="s">
        <v>286</v>
      </c>
      <c r="E61" s="6" t="s">
        <v>2</v>
      </c>
      <c r="F61" s="6" t="s">
        <v>72</v>
      </c>
      <c r="G61" s="6"/>
      <c r="H61" s="6"/>
      <c r="I61" s="6"/>
      <c r="J61" s="6">
        <v>1</v>
      </c>
      <c r="K61" s="6"/>
      <c r="L61" s="6"/>
      <c r="M61" s="6"/>
      <c r="N61" s="6"/>
      <c r="O61" s="6"/>
      <c r="P61" s="6"/>
      <c r="Q61" s="6"/>
      <c r="R61" s="6"/>
      <c r="S61" s="8" t="s">
        <v>285</v>
      </c>
      <c r="T61" s="6" t="s">
        <v>1</v>
      </c>
      <c r="U61" s="7" t="s">
        <v>284</v>
      </c>
      <c r="V61" s="6" t="s">
        <v>0</v>
      </c>
      <c r="W61" s="6">
        <v>1</v>
      </c>
      <c r="X61" s="6"/>
      <c r="Y61" s="6"/>
      <c r="Z61" s="6"/>
      <c r="AA61" s="6"/>
      <c r="AB61" s="6"/>
      <c r="AC61" s="6"/>
      <c r="AD61" s="6">
        <v>1</v>
      </c>
      <c r="AE61" s="6">
        <v>1</v>
      </c>
      <c r="AF61" s="6"/>
      <c r="AG61" s="6">
        <v>1</v>
      </c>
      <c r="AH61" s="6"/>
      <c r="AI61" s="6" t="s">
        <v>10</v>
      </c>
      <c r="AJ61" s="5">
        <v>44707</v>
      </c>
      <c r="AK61" s="4">
        <f>(NETWORKDAYS.INTL(C61,AJ61,1,[1]FESTIVOS!$B$4:B534)-1)</f>
        <v>1</v>
      </c>
      <c r="AL61" s="23"/>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row>
    <row r="62" spans="1:99" ht="60.75" customHeight="1" x14ac:dyDescent="0.35">
      <c r="A62" s="32">
        <f t="shared" si="0"/>
        <v>53</v>
      </c>
      <c r="B62" s="9" t="s">
        <v>297</v>
      </c>
      <c r="C62" s="5">
        <v>44708</v>
      </c>
      <c r="D62" s="31" t="s">
        <v>296</v>
      </c>
      <c r="E62" s="6" t="s">
        <v>2</v>
      </c>
      <c r="F62" s="6" t="s">
        <v>8</v>
      </c>
      <c r="G62" s="6"/>
      <c r="H62" s="6"/>
      <c r="I62" s="6"/>
      <c r="J62" s="6">
        <v>1</v>
      </c>
      <c r="K62" s="6"/>
      <c r="L62" s="6"/>
      <c r="M62" s="6"/>
      <c r="N62" s="6"/>
      <c r="O62" s="6"/>
      <c r="P62" s="6"/>
      <c r="Q62" s="6"/>
      <c r="R62" s="6"/>
      <c r="S62" s="8" t="s">
        <v>295</v>
      </c>
      <c r="T62" s="6" t="s">
        <v>1</v>
      </c>
      <c r="U62" s="7" t="s">
        <v>294</v>
      </c>
      <c r="V62" s="6" t="s">
        <v>6</v>
      </c>
      <c r="W62" s="6">
        <v>1</v>
      </c>
      <c r="X62" s="6"/>
      <c r="Y62" s="6"/>
      <c r="Z62" s="6"/>
      <c r="AA62" s="6"/>
      <c r="AB62" s="6"/>
      <c r="AC62" s="6"/>
      <c r="AD62" s="6">
        <v>1</v>
      </c>
      <c r="AE62" s="6">
        <v>1</v>
      </c>
      <c r="AF62" s="6"/>
      <c r="AG62" s="6">
        <v>1</v>
      </c>
      <c r="AH62" s="6"/>
      <c r="AI62" s="6" t="s">
        <v>10</v>
      </c>
      <c r="AJ62" s="5">
        <v>44712</v>
      </c>
      <c r="AK62" s="4">
        <f>(NETWORKDAYS.INTL(C62,AJ62,1,[1]FESTIVOS!$B$4:B540)-1)</f>
        <v>1</v>
      </c>
      <c r="AL62" s="23"/>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row>
    <row r="63" spans="1:99" ht="102" customHeight="1" x14ac:dyDescent="0.35">
      <c r="A63" s="32">
        <f>A62+1</f>
        <v>54</v>
      </c>
      <c r="B63" s="9" t="s">
        <v>293</v>
      </c>
      <c r="C63" s="5">
        <v>44708</v>
      </c>
      <c r="D63" s="31" t="s">
        <v>292</v>
      </c>
      <c r="E63" s="30" t="s">
        <v>2</v>
      </c>
      <c r="F63" s="30" t="s">
        <v>291</v>
      </c>
      <c r="G63" s="6"/>
      <c r="H63" s="30"/>
      <c r="I63" s="6"/>
      <c r="J63" s="6">
        <v>1</v>
      </c>
      <c r="K63" s="6"/>
      <c r="L63" s="6"/>
      <c r="M63" s="6"/>
      <c r="N63" s="6"/>
      <c r="O63" s="6"/>
      <c r="P63" s="6"/>
      <c r="Q63" s="6"/>
      <c r="R63" s="6"/>
      <c r="S63" s="8" t="s">
        <v>290</v>
      </c>
      <c r="T63" s="6" t="s">
        <v>1</v>
      </c>
      <c r="U63" s="7" t="s">
        <v>289</v>
      </c>
      <c r="V63" s="7" t="s">
        <v>6</v>
      </c>
      <c r="W63" s="6">
        <v>1</v>
      </c>
      <c r="X63" s="6"/>
      <c r="Y63" s="6"/>
      <c r="Z63" s="6"/>
      <c r="AA63" s="6"/>
      <c r="AB63" s="6">
        <v>1</v>
      </c>
      <c r="AC63" s="6"/>
      <c r="AD63" s="6"/>
      <c r="AE63" s="6">
        <v>1</v>
      </c>
      <c r="AF63" s="6"/>
      <c r="AG63" s="6">
        <v>1</v>
      </c>
      <c r="AH63" s="6"/>
      <c r="AI63" s="6" t="s">
        <v>288</v>
      </c>
      <c r="AJ63" s="5">
        <v>44712</v>
      </c>
      <c r="AK63" s="4">
        <f>(NETWORKDAYS.INTL(C63,AJ63,1,[1]FESTIVOS!$B$4:B542)-1)</f>
        <v>1</v>
      </c>
      <c r="AL63" s="23"/>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row>
    <row r="64" spans="1:99" ht="102" customHeight="1" x14ac:dyDescent="0.35">
      <c r="A64" s="34">
        <v>55</v>
      </c>
      <c r="B64" s="35">
        <v>20221400035092</v>
      </c>
      <c r="C64" s="36">
        <v>44683</v>
      </c>
      <c r="D64" s="37" t="s">
        <v>299</v>
      </c>
      <c r="E64" s="38" t="s">
        <v>300</v>
      </c>
      <c r="F64" s="37" t="s">
        <v>301</v>
      </c>
      <c r="G64" s="39"/>
      <c r="H64" s="39">
        <v>1</v>
      </c>
      <c r="I64" s="39"/>
      <c r="J64" s="39"/>
      <c r="K64" s="39"/>
      <c r="L64" s="39"/>
      <c r="M64" s="39"/>
      <c r="N64" s="39">
        <v>1</v>
      </c>
      <c r="O64" s="39"/>
      <c r="P64" s="39"/>
      <c r="Q64" s="39"/>
      <c r="R64" s="39"/>
      <c r="S64" s="40" t="s">
        <v>396</v>
      </c>
      <c r="T64" s="37" t="s">
        <v>397</v>
      </c>
      <c r="U64" s="40" t="s">
        <v>398</v>
      </c>
      <c r="V64" s="37" t="s">
        <v>399</v>
      </c>
      <c r="W64" s="39">
        <v>1</v>
      </c>
      <c r="X64" s="39"/>
      <c r="Y64" s="39"/>
      <c r="Z64" s="39"/>
      <c r="AA64" s="39"/>
      <c r="AB64" s="39"/>
      <c r="AC64" s="39"/>
      <c r="AD64" s="39">
        <v>1</v>
      </c>
      <c r="AE64" s="39">
        <v>1</v>
      </c>
      <c r="AF64" s="39"/>
      <c r="AG64" s="39">
        <v>1</v>
      </c>
      <c r="AH64" s="39"/>
      <c r="AI64" s="41">
        <v>20221200033971</v>
      </c>
      <c r="AJ64" s="36">
        <v>44701</v>
      </c>
      <c r="AK64" s="4">
        <v>14</v>
      </c>
      <c r="AL64" s="23"/>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row>
    <row r="65" spans="1:100" ht="102" customHeight="1" x14ac:dyDescent="0.35">
      <c r="A65" s="34">
        <v>56</v>
      </c>
      <c r="B65" s="35">
        <v>20221300035892</v>
      </c>
      <c r="C65" s="36">
        <v>44684</v>
      </c>
      <c r="D65" s="37" t="s">
        <v>302</v>
      </c>
      <c r="E65" s="38" t="s">
        <v>303</v>
      </c>
      <c r="F65" s="37" t="s">
        <v>304</v>
      </c>
      <c r="G65" s="39"/>
      <c r="H65" s="39">
        <v>1</v>
      </c>
      <c r="I65" s="39"/>
      <c r="J65" s="39"/>
      <c r="K65" s="39"/>
      <c r="L65" s="39"/>
      <c r="M65" s="39"/>
      <c r="N65" s="39">
        <v>1</v>
      </c>
      <c r="O65" s="39"/>
      <c r="P65" s="39"/>
      <c r="Q65" s="39"/>
      <c r="R65" s="39"/>
      <c r="S65" s="40" t="s">
        <v>396</v>
      </c>
      <c r="T65" s="37" t="s">
        <v>397</v>
      </c>
      <c r="U65" s="40" t="s">
        <v>400</v>
      </c>
      <c r="V65" s="37" t="s">
        <v>399</v>
      </c>
      <c r="W65" s="39">
        <v>1</v>
      </c>
      <c r="X65" s="39"/>
      <c r="Y65" s="39"/>
      <c r="Z65" s="39"/>
      <c r="AA65" s="39"/>
      <c r="AB65" s="39"/>
      <c r="AC65" s="39"/>
      <c r="AD65" s="39">
        <v>1</v>
      </c>
      <c r="AE65" s="39">
        <v>1</v>
      </c>
      <c r="AF65" s="39"/>
      <c r="AG65" s="39">
        <v>1</v>
      </c>
      <c r="AH65" s="39"/>
      <c r="AI65" s="41">
        <v>20221200033251</v>
      </c>
      <c r="AJ65" s="36">
        <v>44699</v>
      </c>
      <c r="AK65" s="42">
        <v>11</v>
      </c>
      <c r="AL65" s="23"/>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row>
    <row r="66" spans="1:100" ht="102" customHeight="1" x14ac:dyDescent="0.35">
      <c r="A66" s="34">
        <v>57</v>
      </c>
      <c r="B66" s="35">
        <v>20221300035902</v>
      </c>
      <c r="C66" s="36">
        <v>44684</v>
      </c>
      <c r="D66" s="37" t="s">
        <v>305</v>
      </c>
      <c r="E66" s="38" t="s">
        <v>306</v>
      </c>
      <c r="F66" s="37" t="s">
        <v>307</v>
      </c>
      <c r="G66" s="39"/>
      <c r="H66" s="39">
        <v>1</v>
      </c>
      <c r="I66" s="39"/>
      <c r="J66" s="39"/>
      <c r="K66" s="39"/>
      <c r="L66" s="39"/>
      <c r="M66" s="39"/>
      <c r="N66" s="39">
        <v>1</v>
      </c>
      <c r="O66" s="39"/>
      <c r="P66" s="39"/>
      <c r="Q66" s="39"/>
      <c r="R66" s="39"/>
      <c r="S66" s="40" t="s">
        <v>396</v>
      </c>
      <c r="T66" s="37" t="s">
        <v>397</v>
      </c>
      <c r="U66" s="40" t="s">
        <v>401</v>
      </c>
      <c r="V66" s="37" t="s">
        <v>399</v>
      </c>
      <c r="W66" s="39">
        <v>1</v>
      </c>
      <c r="X66" s="39"/>
      <c r="Y66" s="39"/>
      <c r="Z66" s="39"/>
      <c r="AA66" s="39"/>
      <c r="AB66" s="39"/>
      <c r="AC66" s="39"/>
      <c r="AD66" s="39">
        <v>1</v>
      </c>
      <c r="AE66" s="39">
        <v>1</v>
      </c>
      <c r="AF66" s="39"/>
      <c r="AG66" s="39">
        <v>1</v>
      </c>
      <c r="AH66" s="39"/>
      <c r="AI66" s="41">
        <v>20221200032191</v>
      </c>
      <c r="AJ66" s="36">
        <v>44694</v>
      </c>
      <c r="AK66" s="42">
        <v>8</v>
      </c>
      <c r="AL66" s="23"/>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row>
    <row r="67" spans="1:100" ht="102" customHeight="1" x14ac:dyDescent="0.35">
      <c r="A67" s="34">
        <v>58</v>
      </c>
      <c r="B67" s="35">
        <v>20221300036082</v>
      </c>
      <c r="C67" s="36">
        <v>44685</v>
      </c>
      <c r="D67" s="37" t="s">
        <v>308</v>
      </c>
      <c r="E67" s="38" t="s">
        <v>309</v>
      </c>
      <c r="F67" s="37" t="s">
        <v>310</v>
      </c>
      <c r="G67" s="39"/>
      <c r="H67" s="39">
        <v>1</v>
      </c>
      <c r="I67" s="39"/>
      <c r="J67" s="39"/>
      <c r="K67" s="39"/>
      <c r="L67" s="39"/>
      <c r="M67" s="39"/>
      <c r="N67" s="39">
        <v>1</v>
      </c>
      <c r="O67" s="39"/>
      <c r="P67" s="39"/>
      <c r="Q67" s="39"/>
      <c r="R67" s="39"/>
      <c r="S67" s="40" t="s">
        <v>396</v>
      </c>
      <c r="T67" s="37" t="s">
        <v>397</v>
      </c>
      <c r="U67" s="40" t="s">
        <v>402</v>
      </c>
      <c r="V67" s="37" t="s">
        <v>399</v>
      </c>
      <c r="W67" s="39">
        <v>1</v>
      </c>
      <c r="X67" s="39"/>
      <c r="Y67" s="39"/>
      <c r="Z67" s="39"/>
      <c r="AA67" s="39"/>
      <c r="AB67" s="39"/>
      <c r="AC67" s="39"/>
      <c r="AD67" s="39">
        <v>1</v>
      </c>
      <c r="AE67" s="39">
        <v>1</v>
      </c>
      <c r="AF67" s="39"/>
      <c r="AG67" s="39">
        <v>1</v>
      </c>
      <c r="AH67" s="39"/>
      <c r="AI67" s="41">
        <v>20221200032731</v>
      </c>
      <c r="AJ67" s="36">
        <v>44697</v>
      </c>
      <c r="AK67" s="42">
        <v>8</v>
      </c>
      <c r="AL67" s="23"/>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row>
    <row r="68" spans="1:100" ht="102" customHeight="1" x14ac:dyDescent="0.35">
      <c r="A68" s="34">
        <v>59</v>
      </c>
      <c r="B68" s="35">
        <v>20221300036862</v>
      </c>
      <c r="C68" s="36">
        <v>44686</v>
      </c>
      <c r="D68" s="37" t="s">
        <v>311</v>
      </c>
      <c r="E68" s="38" t="s">
        <v>312</v>
      </c>
      <c r="F68" s="37" t="s">
        <v>313</v>
      </c>
      <c r="G68" s="39"/>
      <c r="H68" s="39">
        <v>1</v>
      </c>
      <c r="I68" s="39"/>
      <c r="J68" s="39"/>
      <c r="K68" s="39"/>
      <c r="L68" s="39"/>
      <c r="M68" s="39"/>
      <c r="N68" s="39">
        <v>1</v>
      </c>
      <c r="O68" s="39"/>
      <c r="P68" s="39"/>
      <c r="Q68" s="39"/>
      <c r="R68" s="39"/>
      <c r="S68" s="40" t="s">
        <v>396</v>
      </c>
      <c r="T68" s="37" t="s">
        <v>397</v>
      </c>
      <c r="U68" s="40" t="s">
        <v>403</v>
      </c>
      <c r="V68" s="37" t="s">
        <v>399</v>
      </c>
      <c r="W68" s="39">
        <v>1</v>
      </c>
      <c r="X68" s="39"/>
      <c r="Y68" s="39"/>
      <c r="Z68" s="39"/>
      <c r="AA68" s="39"/>
      <c r="AB68" s="39"/>
      <c r="AC68" s="39"/>
      <c r="AD68" s="39">
        <v>1</v>
      </c>
      <c r="AE68" s="39">
        <v>1</v>
      </c>
      <c r="AF68" s="39"/>
      <c r="AG68" s="39">
        <v>1</v>
      </c>
      <c r="AH68" s="39"/>
      <c r="AI68" s="41">
        <v>20221200032181</v>
      </c>
      <c r="AJ68" s="36">
        <v>44694</v>
      </c>
      <c r="AK68" s="42">
        <v>6</v>
      </c>
      <c r="AL68" s="23"/>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row>
    <row r="69" spans="1:100" ht="102" customHeight="1" x14ac:dyDescent="0.35">
      <c r="A69" s="34">
        <v>60</v>
      </c>
      <c r="B69" s="35">
        <v>20221400037402</v>
      </c>
      <c r="C69" s="36">
        <v>44687</v>
      </c>
      <c r="D69" s="37" t="s">
        <v>314</v>
      </c>
      <c r="E69" s="38">
        <v>3212357758</v>
      </c>
      <c r="F69" s="37" t="s">
        <v>315</v>
      </c>
      <c r="G69" s="39"/>
      <c r="H69" s="39">
        <v>1</v>
      </c>
      <c r="I69" s="39"/>
      <c r="J69" s="39"/>
      <c r="K69" s="39"/>
      <c r="L69" s="39"/>
      <c r="M69" s="39"/>
      <c r="N69" s="39">
        <v>1</v>
      </c>
      <c r="O69" s="39"/>
      <c r="P69" s="39"/>
      <c r="Q69" s="39"/>
      <c r="R69" s="39"/>
      <c r="S69" s="40" t="s">
        <v>404</v>
      </c>
      <c r="T69" s="37" t="s">
        <v>15</v>
      </c>
      <c r="U69" s="40" t="s">
        <v>405</v>
      </c>
      <c r="V69" s="37" t="s">
        <v>406</v>
      </c>
      <c r="W69" s="39">
        <v>1</v>
      </c>
      <c r="X69" s="39"/>
      <c r="Y69" s="39"/>
      <c r="Z69" s="39"/>
      <c r="AA69" s="39"/>
      <c r="AB69" s="39"/>
      <c r="AC69" s="39"/>
      <c r="AD69" s="39">
        <v>1</v>
      </c>
      <c r="AE69" s="39">
        <v>1</v>
      </c>
      <c r="AF69" s="39"/>
      <c r="AG69" s="39">
        <v>1</v>
      </c>
      <c r="AH69" s="39"/>
      <c r="AI69" s="41">
        <v>20221200034711</v>
      </c>
      <c r="AJ69" s="36">
        <v>44705</v>
      </c>
      <c r="AK69" s="42">
        <v>12</v>
      </c>
      <c r="AL69" s="23"/>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row>
    <row r="70" spans="1:100" ht="102" customHeight="1" x14ac:dyDescent="0.35">
      <c r="A70" s="34">
        <v>61</v>
      </c>
      <c r="B70" s="35">
        <v>20221300036122</v>
      </c>
      <c r="C70" s="36">
        <v>44685</v>
      </c>
      <c r="D70" s="37" t="s">
        <v>316</v>
      </c>
      <c r="E70" s="38" t="s">
        <v>317</v>
      </c>
      <c r="F70" s="37" t="s">
        <v>318</v>
      </c>
      <c r="G70" s="39"/>
      <c r="H70" s="39">
        <v>1</v>
      </c>
      <c r="I70" s="39"/>
      <c r="J70" s="39"/>
      <c r="K70" s="39"/>
      <c r="L70" s="39"/>
      <c r="M70" s="39"/>
      <c r="N70" s="39">
        <v>1</v>
      </c>
      <c r="O70" s="39"/>
      <c r="P70" s="39"/>
      <c r="Q70" s="39"/>
      <c r="R70" s="39"/>
      <c r="S70" s="40" t="s">
        <v>407</v>
      </c>
      <c r="T70" s="37" t="s">
        <v>15</v>
      </c>
      <c r="U70" s="40" t="s">
        <v>408</v>
      </c>
      <c r="V70" s="37" t="s">
        <v>399</v>
      </c>
      <c r="W70" s="39">
        <v>1</v>
      </c>
      <c r="X70" s="39"/>
      <c r="Y70" s="39"/>
      <c r="Z70" s="39"/>
      <c r="AA70" s="39"/>
      <c r="AB70" s="39"/>
      <c r="AC70" s="39"/>
      <c r="AD70" s="39">
        <v>1</v>
      </c>
      <c r="AE70" s="39">
        <v>1</v>
      </c>
      <c r="AF70" s="39"/>
      <c r="AG70" s="39">
        <v>1</v>
      </c>
      <c r="AH70" s="39"/>
      <c r="AI70" s="41">
        <v>20221200033421</v>
      </c>
      <c r="AJ70" s="36">
        <v>44700</v>
      </c>
      <c r="AK70" s="42">
        <v>11</v>
      </c>
      <c r="AL70" s="23"/>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row>
    <row r="71" spans="1:100" ht="102" customHeight="1" x14ac:dyDescent="0.35">
      <c r="A71" s="34">
        <v>62</v>
      </c>
      <c r="B71" s="35">
        <v>20221300038152</v>
      </c>
      <c r="C71" s="36">
        <v>44690</v>
      </c>
      <c r="D71" s="37" t="s">
        <v>319</v>
      </c>
      <c r="E71" s="38" t="s">
        <v>320</v>
      </c>
      <c r="F71" s="37" t="s">
        <v>321</v>
      </c>
      <c r="G71" s="39"/>
      <c r="H71" s="39">
        <v>1</v>
      </c>
      <c r="I71" s="39"/>
      <c r="J71" s="39"/>
      <c r="K71" s="39"/>
      <c r="L71" s="39"/>
      <c r="M71" s="39"/>
      <c r="N71" s="39">
        <v>1</v>
      </c>
      <c r="O71" s="39"/>
      <c r="P71" s="39"/>
      <c r="Q71" s="39"/>
      <c r="R71" s="39"/>
      <c r="S71" s="40" t="s">
        <v>396</v>
      </c>
      <c r="T71" s="37" t="s">
        <v>397</v>
      </c>
      <c r="U71" s="40" t="s">
        <v>409</v>
      </c>
      <c r="V71" s="37" t="s">
        <v>399</v>
      </c>
      <c r="W71" s="39">
        <v>1</v>
      </c>
      <c r="X71" s="39"/>
      <c r="Y71" s="39"/>
      <c r="Z71" s="39"/>
      <c r="AA71" s="39"/>
      <c r="AB71" s="39"/>
      <c r="AC71" s="39"/>
      <c r="AD71" s="39">
        <v>1</v>
      </c>
      <c r="AE71" s="39">
        <v>1</v>
      </c>
      <c r="AF71" s="39"/>
      <c r="AG71" s="39">
        <v>1</v>
      </c>
      <c r="AH71" s="39"/>
      <c r="AI71" s="41">
        <v>20221200035421</v>
      </c>
      <c r="AJ71" s="36">
        <v>44707</v>
      </c>
      <c r="AK71" s="42">
        <v>13</v>
      </c>
      <c r="AL71" s="23"/>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row>
    <row r="72" spans="1:100" ht="102" customHeight="1" x14ac:dyDescent="0.35">
      <c r="A72" s="34">
        <v>63</v>
      </c>
      <c r="B72" s="35">
        <v>20221300038852</v>
      </c>
      <c r="C72" s="36">
        <v>44691</v>
      </c>
      <c r="D72" s="37" t="s">
        <v>322</v>
      </c>
      <c r="E72" s="38" t="s">
        <v>323</v>
      </c>
      <c r="F72" s="37" t="s">
        <v>324</v>
      </c>
      <c r="G72" s="39"/>
      <c r="H72" s="39">
        <v>1</v>
      </c>
      <c r="I72" s="39"/>
      <c r="J72" s="39"/>
      <c r="K72" s="39"/>
      <c r="L72" s="39"/>
      <c r="M72" s="39"/>
      <c r="N72" s="39">
        <v>1</v>
      </c>
      <c r="O72" s="39"/>
      <c r="P72" s="39"/>
      <c r="Q72" s="39"/>
      <c r="R72" s="39"/>
      <c r="S72" s="40" t="s">
        <v>396</v>
      </c>
      <c r="T72" s="37" t="s">
        <v>397</v>
      </c>
      <c r="U72" s="40" t="s">
        <v>410</v>
      </c>
      <c r="V72" s="37" t="s">
        <v>399</v>
      </c>
      <c r="W72" s="39">
        <v>1</v>
      </c>
      <c r="X72" s="39"/>
      <c r="Y72" s="39"/>
      <c r="Z72" s="39"/>
      <c r="AA72" s="39"/>
      <c r="AB72" s="39"/>
      <c r="AC72" s="39"/>
      <c r="AD72" s="39">
        <v>1</v>
      </c>
      <c r="AE72" s="39">
        <v>1</v>
      </c>
      <c r="AF72" s="39"/>
      <c r="AG72" s="39">
        <v>1</v>
      </c>
      <c r="AH72" s="39"/>
      <c r="AI72" s="41">
        <v>20221200033341</v>
      </c>
      <c r="AJ72" s="36">
        <v>44700</v>
      </c>
      <c r="AK72" s="42">
        <v>7</v>
      </c>
      <c r="AL72" s="23"/>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row>
    <row r="73" spans="1:100" ht="102" customHeight="1" x14ac:dyDescent="0.35">
      <c r="A73" s="34">
        <v>64</v>
      </c>
      <c r="B73" s="35">
        <v>20221300039302</v>
      </c>
      <c r="C73" s="36">
        <v>44692</v>
      </c>
      <c r="D73" s="37" t="s">
        <v>325</v>
      </c>
      <c r="E73" s="38" t="s">
        <v>326</v>
      </c>
      <c r="F73" s="37" t="s">
        <v>327</v>
      </c>
      <c r="G73" s="39"/>
      <c r="H73" s="39">
        <v>1</v>
      </c>
      <c r="I73" s="39"/>
      <c r="J73" s="39"/>
      <c r="K73" s="39"/>
      <c r="L73" s="39"/>
      <c r="M73" s="39"/>
      <c r="N73" s="39">
        <v>1</v>
      </c>
      <c r="O73" s="39"/>
      <c r="P73" s="39"/>
      <c r="Q73" s="39"/>
      <c r="R73" s="39"/>
      <c r="S73" s="40" t="s">
        <v>396</v>
      </c>
      <c r="T73" s="37" t="s">
        <v>397</v>
      </c>
      <c r="U73" s="40" t="s">
        <v>411</v>
      </c>
      <c r="V73" s="37" t="s">
        <v>399</v>
      </c>
      <c r="W73" s="39">
        <v>1</v>
      </c>
      <c r="X73" s="39"/>
      <c r="Y73" s="39"/>
      <c r="Z73" s="39"/>
      <c r="AA73" s="39"/>
      <c r="AB73" s="39"/>
      <c r="AC73" s="39"/>
      <c r="AD73" s="39">
        <v>1</v>
      </c>
      <c r="AE73" s="39">
        <v>1</v>
      </c>
      <c r="AF73" s="39"/>
      <c r="AG73" s="39">
        <v>1</v>
      </c>
      <c r="AH73" s="39"/>
      <c r="AI73" s="41">
        <v>20221200033951</v>
      </c>
      <c r="AJ73" s="36">
        <v>44701</v>
      </c>
      <c r="AK73" s="42">
        <v>7</v>
      </c>
      <c r="AL73" s="23"/>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row>
    <row r="74" spans="1:100" ht="102" customHeight="1" x14ac:dyDescent="0.35">
      <c r="A74" s="34">
        <v>65</v>
      </c>
      <c r="B74" s="35">
        <v>20221300039432</v>
      </c>
      <c r="C74" s="36">
        <v>44692</v>
      </c>
      <c r="D74" s="37" t="s">
        <v>328</v>
      </c>
      <c r="E74" s="38" t="s">
        <v>329</v>
      </c>
      <c r="F74" s="37" t="s">
        <v>330</v>
      </c>
      <c r="G74" s="39"/>
      <c r="H74" s="39">
        <v>1</v>
      </c>
      <c r="I74" s="39"/>
      <c r="J74" s="39"/>
      <c r="K74" s="39"/>
      <c r="L74" s="39"/>
      <c r="M74" s="39"/>
      <c r="N74" s="39">
        <v>1</v>
      </c>
      <c r="O74" s="39"/>
      <c r="P74" s="39"/>
      <c r="Q74" s="39"/>
      <c r="R74" s="39"/>
      <c r="S74" s="40" t="s">
        <v>396</v>
      </c>
      <c r="T74" s="37" t="s">
        <v>397</v>
      </c>
      <c r="U74" s="40" t="s">
        <v>412</v>
      </c>
      <c r="V74" s="37" t="s">
        <v>399</v>
      </c>
      <c r="W74" s="39">
        <v>1</v>
      </c>
      <c r="X74" s="39"/>
      <c r="Y74" s="39"/>
      <c r="Z74" s="39"/>
      <c r="AA74" s="39"/>
      <c r="AB74" s="39"/>
      <c r="AC74" s="39"/>
      <c r="AD74" s="39">
        <v>1</v>
      </c>
      <c r="AE74" s="39"/>
      <c r="AF74" s="39">
        <v>1</v>
      </c>
      <c r="AG74" s="39"/>
      <c r="AH74" s="39"/>
      <c r="AI74" s="41"/>
      <c r="AJ74" s="36"/>
      <c r="AK74" s="42"/>
      <c r="AL74" s="23"/>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row>
    <row r="75" spans="1:100" ht="102" customHeight="1" x14ac:dyDescent="0.35">
      <c r="A75" s="48">
        <v>66</v>
      </c>
      <c r="B75" s="35">
        <v>20221300039532</v>
      </c>
      <c r="C75" s="36">
        <v>44692</v>
      </c>
      <c r="D75" s="37" t="s">
        <v>331</v>
      </c>
      <c r="E75" s="38" t="s">
        <v>332</v>
      </c>
      <c r="F75" s="37" t="s">
        <v>333</v>
      </c>
      <c r="G75" s="39"/>
      <c r="H75" s="39">
        <v>1</v>
      </c>
      <c r="I75" s="39"/>
      <c r="J75" s="39"/>
      <c r="K75" s="39"/>
      <c r="L75" s="39"/>
      <c r="M75" s="39"/>
      <c r="N75" s="39">
        <v>1</v>
      </c>
      <c r="O75" s="39"/>
      <c r="P75" s="39"/>
      <c r="Q75" s="39"/>
      <c r="R75" s="39"/>
      <c r="S75" s="40" t="s">
        <v>396</v>
      </c>
      <c r="T75" s="37" t="s">
        <v>397</v>
      </c>
      <c r="U75" s="40" t="s">
        <v>413</v>
      </c>
      <c r="V75" s="37" t="s">
        <v>399</v>
      </c>
      <c r="W75" s="39">
        <v>1</v>
      </c>
      <c r="X75" s="39"/>
      <c r="Y75" s="39"/>
      <c r="Z75" s="39"/>
      <c r="AA75" s="39"/>
      <c r="AB75" s="39"/>
      <c r="AC75" s="39"/>
      <c r="AD75" s="39">
        <v>1</v>
      </c>
      <c r="AE75" s="39">
        <v>1</v>
      </c>
      <c r="AF75" s="39"/>
      <c r="AG75" s="39">
        <v>1</v>
      </c>
      <c r="AH75" s="39"/>
      <c r="AI75" s="41">
        <v>20221200033261</v>
      </c>
      <c r="AJ75" s="36">
        <v>44699</v>
      </c>
      <c r="AK75" s="42">
        <v>5</v>
      </c>
      <c r="AL75" s="4"/>
      <c r="AM75" s="23"/>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row>
    <row r="76" spans="1:100" ht="102" customHeight="1" x14ac:dyDescent="0.35">
      <c r="A76" s="32">
        <v>67</v>
      </c>
      <c r="B76" s="35">
        <v>20221300039982</v>
      </c>
      <c r="C76" s="36">
        <v>44693</v>
      </c>
      <c r="D76" s="37" t="s">
        <v>334</v>
      </c>
      <c r="E76" s="38" t="s">
        <v>335</v>
      </c>
      <c r="F76" s="37" t="s">
        <v>336</v>
      </c>
      <c r="G76" s="39"/>
      <c r="H76" s="39">
        <v>1</v>
      </c>
      <c r="I76" s="39"/>
      <c r="J76" s="39"/>
      <c r="K76" s="39"/>
      <c r="L76" s="39"/>
      <c r="M76" s="39"/>
      <c r="N76" s="39">
        <v>1</v>
      </c>
      <c r="O76" s="39"/>
      <c r="P76" s="39"/>
      <c r="Q76" s="39"/>
      <c r="R76" s="39"/>
      <c r="S76" s="40" t="s">
        <v>396</v>
      </c>
      <c r="T76" s="37" t="s">
        <v>397</v>
      </c>
      <c r="U76" s="40" t="s">
        <v>414</v>
      </c>
      <c r="V76" s="37" t="s">
        <v>399</v>
      </c>
      <c r="W76" s="39">
        <v>1</v>
      </c>
      <c r="X76" s="39"/>
      <c r="Y76" s="39"/>
      <c r="Z76" s="39"/>
      <c r="AA76" s="39"/>
      <c r="AB76" s="39"/>
      <c r="AC76" s="39"/>
      <c r="AD76" s="39">
        <v>1</v>
      </c>
      <c r="AE76" s="39">
        <v>1</v>
      </c>
      <c r="AF76" s="39"/>
      <c r="AG76" s="39">
        <v>1</v>
      </c>
      <c r="AH76" s="39"/>
      <c r="AI76" s="41">
        <v>20221200033451</v>
      </c>
      <c r="AJ76" s="36">
        <v>44700</v>
      </c>
      <c r="AK76" s="42">
        <v>5</v>
      </c>
      <c r="AL76" s="23"/>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row>
    <row r="77" spans="1:100" ht="102" customHeight="1" x14ac:dyDescent="0.35">
      <c r="A77" s="32">
        <v>68</v>
      </c>
      <c r="B77" s="35">
        <v>2021400039692</v>
      </c>
      <c r="C77" s="36">
        <v>44693</v>
      </c>
      <c r="D77" s="37" t="s">
        <v>337</v>
      </c>
      <c r="E77" s="38" t="s">
        <v>338</v>
      </c>
      <c r="F77" s="37" t="s">
        <v>339</v>
      </c>
      <c r="G77" s="39"/>
      <c r="H77" s="39">
        <v>1</v>
      </c>
      <c r="I77" s="39"/>
      <c r="J77" s="39"/>
      <c r="K77" s="39"/>
      <c r="L77" s="39"/>
      <c r="M77" s="39"/>
      <c r="N77" s="39">
        <v>1</v>
      </c>
      <c r="O77" s="39"/>
      <c r="P77" s="39"/>
      <c r="Q77" s="39"/>
      <c r="R77" s="39"/>
      <c r="S77" s="40" t="s">
        <v>396</v>
      </c>
      <c r="T77" s="37" t="s">
        <v>397</v>
      </c>
      <c r="U77" s="40" t="s">
        <v>412</v>
      </c>
      <c r="V77" s="37" t="s">
        <v>399</v>
      </c>
      <c r="W77" s="39">
        <v>1</v>
      </c>
      <c r="X77" s="39"/>
      <c r="Y77" s="39"/>
      <c r="Z77" s="39"/>
      <c r="AA77" s="39"/>
      <c r="AB77" s="39"/>
      <c r="AC77" s="39"/>
      <c r="AD77" s="39">
        <v>1</v>
      </c>
      <c r="AE77" s="39"/>
      <c r="AF77" s="39">
        <v>1</v>
      </c>
      <c r="AG77" s="39"/>
      <c r="AH77" s="39"/>
      <c r="AI77" s="41"/>
      <c r="AJ77" s="36"/>
      <c r="AK77" s="42"/>
      <c r="AL77" s="23"/>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row>
    <row r="78" spans="1:100" ht="102" customHeight="1" x14ac:dyDescent="0.35">
      <c r="A78" s="32">
        <v>69</v>
      </c>
      <c r="B78" s="35">
        <v>20221300040632</v>
      </c>
      <c r="C78" s="36">
        <v>44694</v>
      </c>
      <c r="D78" s="37" t="s">
        <v>340</v>
      </c>
      <c r="E78" s="38" t="s">
        <v>341</v>
      </c>
      <c r="F78" s="37" t="s">
        <v>342</v>
      </c>
      <c r="G78" s="39"/>
      <c r="H78" s="39">
        <v>1</v>
      </c>
      <c r="I78" s="39"/>
      <c r="J78" s="39"/>
      <c r="K78" s="39"/>
      <c r="L78" s="39"/>
      <c r="M78" s="39"/>
      <c r="N78" s="39">
        <v>1</v>
      </c>
      <c r="O78" s="39"/>
      <c r="P78" s="39"/>
      <c r="Q78" s="39"/>
      <c r="R78" s="39"/>
      <c r="S78" s="40" t="s">
        <v>396</v>
      </c>
      <c r="T78" s="37" t="s">
        <v>397</v>
      </c>
      <c r="U78" s="40" t="s">
        <v>409</v>
      </c>
      <c r="V78" s="37" t="s">
        <v>399</v>
      </c>
      <c r="W78" s="39">
        <v>1</v>
      </c>
      <c r="X78" s="39"/>
      <c r="Y78" s="39"/>
      <c r="Z78" s="39"/>
      <c r="AA78" s="39"/>
      <c r="AB78" s="39"/>
      <c r="AC78" s="39"/>
      <c r="AD78" s="39">
        <v>1</v>
      </c>
      <c r="AE78" s="39">
        <v>1</v>
      </c>
      <c r="AF78" s="39"/>
      <c r="AG78" s="39">
        <v>1</v>
      </c>
      <c r="AH78" s="39"/>
      <c r="AI78" s="41">
        <v>20221200035401</v>
      </c>
      <c r="AJ78" s="36">
        <v>44707</v>
      </c>
      <c r="AK78" s="42">
        <v>9</v>
      </c>
      <c r="AL78" s="23"/>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row>
    <row r="79" spans="1:100" ht="102" customHeight="1" x14ac:dyDescent="0.35">
      <c r="A79" s="32">
        <v>70</v>
      </c>
      <c r="B79" s="35">
        <v>20221300040642</v>
      </c>
      <c r="C79" s="36">
        <v>44694</v>
      </c>
      <c r="D79" s="37" t="s">
        <v>343</v>
      </c>
      <c r="E79" s="38" t="s">
        <v>344</v>
      </c>
      <c r="F79" s="37" t="s">
        <v>345</v>
      </c>
      <c r="G79" s="39"/>
      <c r="H79" s="39">
        <v>1</v>
      </c>
      <c r="I79" s="39"/>
      <c r="J79" s="39"/>
      <c r="K79" s="39"/>
      <c r="L79" s="39"/>
      <c r="M79" s="39"/>
      <c r="N79" s="39">
        <v>1</v>
      </c>
      <c r="O79" s="39"/>
      <c r="P79" s="39"/>
      <c r="Q79" s="39"/>
      <c r="R79" s="39"/>
      <c r="S79" s="40" t="s">
        <v>396</v>
      </c>
      <c r="T79" s="37" t="s">
        <v>397</v>
      </c>
      <c r="U79" s="40" t="s">
        <v>412</v>
      </c>
      <c r="V79" s="37" t="s">
        <v>399</v>
      </c>
      <c r="W79" s="39">
        <v>1</v>
      </c>
      <c r="X79" s="39"/>
      <c r="Y79" s="39"/>
      <c r="Z79" s="39"/>
      <c r="AA79" s="39"/>
      <c r="AB79" s="39"/>
      <c r="AC79" s="39"/>
      <c r="AD79" s="39">
        <v>1</v>
      </c>
      <c r="AE79" s="39"/>
      <c r="AF79" s="39">
        <v>1</v>
      </c>
      <c r="AG79" s="39"/>
      <c r="AH79" s="39"/>
      <c r="AI79" s="41"/>
      <c r="AJ79" s="36"/>
      <c r="AK79" s="42"/>
      <c r="AL79" s="23"/>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row>
    <row r="80" spans="1:100" ht="102" customHeight="1" x14ac:dyDescent="0.35">
      <c r="A80" s="32">
        <v>71</v>
      </c>
      <c r="B80" s="35">
        <v>20221400040172</v>
      </c>
      <c r="C80" s="36">
        <v>44694</v>
      </c>
      <c r="D80" s="37" t="s">
        <v>346</v>
      </c>
      <c r="E80" s="38">
        <v>3124877431</v>
      </c>
      <c r="F80" s="37" t="s">
        <v>347</v>
      </c>
      <c r="G80" s="39"/>
      <c r="H80" s="39">
        <v>1</v>
      </c>
      <c r="I80" s="39"/>
      <c r="J80" s="39"/>
      <c r="K80" s="39"/>
      <c r="L80" s="39"/>
      <c r="M80" s="39"/>
      <c r="N80" s="39">
        <v>1</v>
      </c>
      <c r="O80" s="39"/>
      <c r="P80" s="39"/>
      <c r="Q80" s="39"/>
      <c r="R80" s="39"/>
      <c r="S80" s="40" t="s">
        <v>415</v>
      </c>
      <c r="T80" s="37" t="s">
        <v>15</v>
      </c>
      <c r="U80" s="40" t="s">
        <v>416</v>
      </c>
      <c r="V80" s="37" t="s">
        <v>399</v>
      </c>
      <c r="W80" s="39">
        <v>1</v>
      </c>
      <c r="X80" s="39"/>
      <c r="Y80" s="39"/>
      <c r="Z80" s="39"/>
      <c r="AA80" s="39"/>
      <c r="AB80" s="39"/>
      <c r="AC80" s="39"/>
      <c r="AD80" s="39">
        <v>1</v>
      </c>
      <c r="AE80" s="39">
        <v>1</v>
      </c>
      <c r="AF80" s="39"/>
      <c r="AG80" s="39">
        <v>1</v>
      </c>
      <c r="AH80" s="39"/>
      <c r="AI80" s="41">
        <v>20221200035391</v>
      </c>
      <c r="AJ80" s="36">
        <v>44707</v>
      </c>
      <c r="AK80" s="42">
        <v>9</v>
      </c>
      <c r="AL80" s="23"/>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row>
    <row r="81" spans="1:99" ht="102" customHeight="1" x14ac:dyDescent="0.35">
      <c r="A81" s="32">
        <v>72</v>
      </c>
      <c r="B81" s="35">
        <v>20221300040822</v>
      </c>
      <c r="C81" s="36">
        <v>44697</v>
      </c>
      <c r="D81" s="37" t="s">
        <v>348</v>
      </c>
      <c r="E81" s="38" t="s">
        <v>349</v>
      </c>
      <c r="F81" s="37" t="s">
        <v>350</v>
      </c>
      <c r="G81" s="39"/>
      <c r="H81" s="39">
        <v>1</v>
      </c>
      <c r="I81" s="39"/>
      <c r="J81" s="39"/>
      <c r="K81" s="39"/>
      <c r="L81" s="39"/>
      <c r="M81" s="39"/>
      <c r="N81" s="39">
        <v>1</v>
      </c>
      <c r="O81" s="39"/>
      <c r="P81" s="39"/>
      <c r="Q81" s="39"/>
      <c r="R81" s="39"/>
      <c r="S81" s="40" t="s">
        <v>396</v>
      </c>
      <c r="T81" s="37" t="s">
        <v>397</v>
      </c>
      <c r="U81" s="40" t="s">
        <v>412</v>
      </c>
      <c r="V81" s="37" t="s">
        <v>399</v>
      </c>
      <c r="W81" s="39">
        <v>1</v>
      </c>
      <c r="X81" s="39"/>
      <c r="Y81" s="39"/>
      <c r="Z81" s="39"/>
      <c r="AA81" s="39"/>
      <c r="AB81" s="39"/>
      <c r="AC81" s="39"/>
      <c r="AD81" s="39">
        <v>1</v>
      </c>
      <c r="AE81" s="39"/>
      <c r="AF81" s="39">
        <v>1</v>
      </c>
      <c r="AG81" s="39"/>
      <c r="AH81" s="39"/>
      <c r="AI81" s="41"/>
      <c r="AJ81" s="36"/>
      <c r="AK81" s="42"/>
      <c r="AL81" s="23"/>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row>
    <row r="82" spans="1:99" ht="102" customHeight="1" x14ac:dyDescent="0.35">
      <c r="A82" s="32">
        <v>73</v>
      </c>
      <c r="B82" s="35">
        <v>20221300040852</v>
      </c>
      <c r="C82" s="36">
        <v>44697</v>
      </c>
      <c r="D82" s="37" t="s">
        <v>351</v>
      </c>
      <c r="E82" s="38" t="s">
        <v>352</v>
      </c>
      <c r="F82" s="37" t="s">
        <v>353</v>
      </c>
      <c r="G82" s="39"/>
      <c r="H82" s="39">
        <v>1</v>
      </c>
      <c r="I82" s="39"/>
      <c r="J82" s="39"/>
      <c r="K82" s="39"/>
      <c r="L82" s="39"/>
      <c r="M82" s="39"/>
      <c r="N82" s="39">
        <v>1</v>
      </c>
      <c r="O82" s="39"/>
      <c r="P82" s="39"/>
      <c r="Q82" s="39"/>
      <c r="R82" s="39"/>
      <c r="S82" s="40" t="s">
        <v>396</v>
      </c>
      <c r="T82" s="37" t="s">
        <v>397</v>
      </c>
      <c r="U82" s="40" t="s">
        <v>409</v>
      </c>
      <c r="V82" s="37" t="s">
        <v>399</v>
      </c>
      <c r="W82" s="39">
        <v>1</v>
      </c>
      <c r="X82" s="39"/>
      <c r="Y82" s="39"/>
      <c r="Z82" s="39"/>
      <c r="AA82" s="39"/>
      <c r="AB82" s="39"/>
      <c r="AC82" s="39"/>
      <c r="AD82" s="39">
        <v>1</v>
      </c>
      <c r="AE82" s="39"/>
      <c r="AF82" s="39">
        <v>1</v>
      </c>
      <c r="AG82" s="39"/>
      <c r="AH82" s="39"/>
      <c r="AI82" s="41">
        <v>20221200035411</v>
      </c>
      <c r="AJ82" s="36">
        <v>44707</v>
      </c>
      <c r="AK82" s="42">
        <v>8</v>
      </c>
      <c r="AL82" s="23"/>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row>
    <row r="83" spans="1:99" ht="102" customHeight="1" x14ac:dyDescent="0.35">
      <c r="A83" s="32">
        <v>74</v>
      </c>
      <c r="B83" s="35">
        <v>20221300040882</v>
      </c>
      <c r="C83" s="36">
        <v>44697</v>
      </c>
      <c r="D83" s="37" t="s">
        <v>354</v>
      </c>
      <c r="E83" s="38" t="s">
        <v>355</v>
      </c>
      <c r="F83" s="37" t="s">
        <v>356</v>
      </c>
      <c r="G83" s="39"/>
      <c r="H83" s="39">
        <v>1</v>
      </c>
      <c r="I83" s="39"/>
      <c r="J83" s="39"/>
      <c r="K83" s="39"/>
      <c r="L83" s="39"/>
      <c r="M83" s="39"/>
      <c r="N83" s="39">
        <v>1</v>
      </c>
      <c r="O83" s="39"/>
      <c r="P83" s="39"/>
      <c r="Q83" s="39"/>
      <c r="R83" s="39"/>
      <c r="S83" s="40" t="s">
        <v>396</v>
      </c>
      <c r="T83" s="37" t="s">
        <v>397</v>
      </c>
      <c r="U83" s="40" t="s">
        <v>412</v>
      </c>
      <c r="V83" s="37" t="s">
        <v>399</v>
      </c>
      <c r="W83" s="39">
        <v>1</v>
      </c>
      <c r="X83" s="39"/>
      <c r="Y83" s="39"/>
      <c r="Z83" s="39"/>
      <c r="AA83" s="39"/>
      <c r="AB83" s="39"/>
      <c r="AC83" s="39"/>
      <c r="AD83" s="39">
        <v>1</v>
      </c>
      <c r="AE83" s="39"/>
      <c r="AF83" s="39">
        <v>1</v>
      </c>
      <c r="AG83" s="39"/>
      <c r="AH83" s="39"/>
      <c r="AI83" s="41"/>
      <c r="AJ83" s="36"/>
      <c r="AK83" s="42"/>
      <c r="AL83" s="23"/>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row>
    <row r="84" spans="1:99" ht="102" customHeight="1" x14ac:dyDescent="0.35">
      <c r="A84" s="32">
        <v>75</v>
      </c>
      <c r="B84" s="35">
        <v>20221400041072</v>
      </c>
      <c r="C84" s="36">
        <v>44698</v>
      </c>
      <c r="D84" s="37" t="s">
        <v>357</v>
      </c>
      <c r="E84" s="38" t="s">
        <v>358</v>
      </c>
      <c r="F84" s="37" t="s">
        <v>359</v>
      </c>
      <c r="G84" s="39"/>
      <c r="H84" s="39">
        <v>1</v>
      </c>
      <c r="I84" s="39"/>
      <c r="J84" s="39"/>
      <c r="K84" s="39"/>
      <c r="L84" s="39"/>
      <c r="M84" s="39"/>
      <c r="N84" s="39">
        <v>1</v>
      </c>
      <c r="O84" s="39"/>
      <c r="P84" s="39"/>
      <c r="Q84" s="39"/>
      <c r="R84" s="39"/>
      <c r="S84" s="40" t="s">
        <v>396</v>
      </c>
      <c r="T84" s="37" t="s">
        <v>397</v>
      </c>
      <c r="U84" s="40" t="s">
        <v>412</v>
      </c>
      <c r="V84" s="37" t="s">
        <v>399</v>
      </c>
      <c r="W84" s="39">
        <v>1</v>
      </c>
      <c r="X84" s="39"/>
      <c r="Y84" s="39"/>
      <c r="Z84" s="39"/>
      <c r="AA84" s="39"/>
      <c r="AB84" s="39"/>
      <c r="AC84" s="39"/>
      <c r="AD84" s="39">
        <v>1</v>
      </c>
      <c r="AE84" s="39"/>
      <c r="AF84" s="39">
        <v>1</v>
      </c>
      <c r="AG84" s="39"/>
      <c r="AH84" s="39"/>
      <c r="AI84" s="41"/>
      <c r="AJ84" s="36"/>
      <c r="AK84" s="42"/>
      <c r="AL84" s="23"/>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row>
    <row r="85" spans="1:99" ht="102" customHeight="1" x14ac:dyDescent="0.35">
      <c r="A85" s="32">
        <v>76</v>
      </c>
      <c r="B85" s="35">
        <v>20221300041552</v>
      </c>
      <c r="C85" s="36">
        <v>44699</v>
      </c>
      <c r="D85" s="37" t="s">
        <v>360</v>
      </c>
      <c r="E85" s="38" t="s">
        <v>361</v>
      </c>
      <c r="F85" s="37" t="s">
        <v>362</v>
      </c>
      <c r="G85" s="39"/>
      <c r="H85" s="39">
        <v>1</v>
      </c>
      <c r="I85" s="39"/>
      <c r="J85" s="39"/>
      <c r="K85" s="39"/>
      <c r="L85" s="39"/>
      <c r="M85" s="39"/>
      <c r="N85" s="39">
        <v>1</v>
      </c>
      <c r="O85" s="39"/>
      <c r="P85" s="39"/>
      <c r="Q85" s="39"/>
      <c r="R85" s="39"/>
      <c r="S85" s="40" t="s">
        <v>396</v>
      </c>
      <c r="T85" s="37" t="s">
        <v>397</v>
      </c>
      <c r="U85" s="40" t="s">
        <v>412</v>
      </c>
      <c r="V85" s="37" t="s">
        <v>399</v>
      </c>
      <c r="W85" s="39">
        <v>1</v>
      </c>
      <c r="X85" s="39"/>
      <c r="Y85" s="39"/>
      <c r="Z85" s="39"/>
      <c r="AA85" s="39"/>
      <c r="AB85" s="39"/>
      <c r="AC85" s="39"/>
      <c r="AD85" s="39">
        <v>1</v>
      </c>
      <c r="AE85" s="39"/>
      <c r="AF85" s="39">
        <v>1</v>
      </c>
      <c r="AG85" s="39"/>
      <c r="AH85" s="39"/>
      <c r="AI85" s="41"/>
      <c r="AJ85" s="36"/>
      <c r="AK85" s="42"/>
      <c r="AL85" s="23"/>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row>
    <row r="86" spans="1:99" ht="102" customHeight="1" x14ac:dyDescent="0.35">
      <c r="A86" s="32">
        <v>77</v>
      </c>
      <c r="B86" s="35">
        <v>20221300042852</v>
      </c>
      <c r="C86" s="36">
        <v>44704</v>
      </c>
      <c r="D86" s="37" t="s">
        <v>363</v>
      </c>
      <c r="E86" s="38" t="s">
        <v>364</v>
      </c>
      <c r="F86" s="37" t="s">
        <v>365</v>
      </c>
      <c r="G86" s="39"/>
      <c r="H86" s="39">
        <v>1</v>
      </c>
      <c r="I86" s="39"/>
      <c r="J86" s="39"/>
      <c r="K86" s="39"/>
      <c r="L86" s="39"/>
      <c r="M86" s="39"/>
      <c r="N86" s="39">
        <v>1</v>
      </c>
      <c r="O86" s="39"/>
      <c r="P86" s="39"/>
      <c r="Q86" s="39"/>
      <c r="R86" s="39"/>
      <c r="S86" s="40" t="s">
        <v>417</v>
      </c>
      <c r="T86" s="37" t="s">
        <v>15</v>
      </c>
      <c r="U86" s="40" t="s">
        <v>412</v>
      </c>
      <c r="V86" s="37" t="s">
        <v>399</v>
      </c>
      <c r="W86" s="39">
        <v>1</v>
      </c>
      <c r="X86" s="39"/>
      <c r="Y86" s="39"/>
      <c r="Z86" s="39"/>
      <c r="AA86" s="39"/>
      <c r="AB86" s="39"/>
      <c r="AC86" s="39"/>
      <c r="AD86" s="39">
        <v>1</v>
      </c>
      <c r="AE86" s="39"/>
      <c r="AF86" s="39">
        <v>1</v>
      </c>
      <c r="AG86" s="39"/>
      <c r="AH86" s="39"/>
      <c r="AI86" s="41"/>
      <c r="AJ86" s="36"/>
      <c r="AK86" s="42"/>
      <c r="AL86" s="23"/>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row>
    <row r="87" spans="1:99" ht="102" customHeight="1" x14ac:dyDescent="0.35">
      <c r="A87" s="32">
        <v>78</v>
      </c>
      <c r="B87" s="35">
        <v>20221400042452</v>
      </c>
      <c r="C87" s="36">
        <v>44704</v>
      </c>
      <c r="D87" s="37" t="s">
        <v>366</v>
      </c>
      <c r="E87" s="38" t="s">
        <v>367</v>
      </c>
      <c r="F87" s="37" t="s">
        <v>368</v>
      </c>
      <c r="G87" s="39"/>
      <c r="H87" s="39">
        <v>1</v>
      </c>
      <c r="I87" s="39"/>
      <c r="J87" s="39"/>
      <c r="K87" s="39"/>
      <c r="L87" s="39"/>
      <c r="M87" s="39"/>
      <c r="N87" s="39">
        <v>1</v>
      </c>
      <c r="O87" s="39"/>
      <c r="P87" s="39"/>
      <c r="Q87" s="39"/>
      <c r="R87" s="39"/>
      <c r="S87" s="40" t="s">
        <v>396</v>
      </c>
      <c r="T87" s="37" t="s">
        <v>397</v>
      </c>
      <c r="U87" s="40" t="s">
        <v>412</v>
      </c>
      <c r="V87" s="37" t="s">
        <v>399</v>
      </c>
      <c r="W87" s="39">
        <v>1</v>
      </c>
      <c r="X87" s="39"/>
      <c r="Y87" s="39"/>
      <c r="Z87" s="39"/>
      <c r="AA87" s="39"/>
      <c r="AB87" s="39"/>
      <c r="AC87" s="39"/>
      <c r="AD87" s="39">
        <v>1</v>
      </c>
      <c r="AE87" s="39"/>
      <c r="AF87" s="39">
        <v>1</v>
      </c>
      <c r="AG87" s="39"/>
      <c r="AH87" s="39"/>
      <c r="AI87" s="41"/>
      <c r="AJ87" s="36"/>
      <c r="AK87" s="42"/>
      <c r="AL87" s="23"/>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row>
    <row r="88" spans="1:99" ht="102" customHeight="1" x14ac:dyDescent="0.35">
      <c r="A88" s="32">
        <v>79</v>
      </c>
      <c r="B88" s="35">
        <v>20221300042682</v>
      </c>
      <c r="C88" s="36">
        <v>44704</v>
      </c>
      <c r="D88" s="37" t="s">
        <v>369</v>
      </c>
      <c r="E88" s="38" t="s">
        <v>370</v>
      </c>
      <c r="F88" s="37" t="s">
        <v>371</v>
      </c>
      <c r="G88" s="39"/>
      <c r="H88" s="39">
        <v>1</v>
      </c>
      <c r="I88" s="39"/>
      <c r="J88" s="39"/>
      <c r="K88" s="39"/>
      <c r="L88" s="39"/>
      <c r="M88" s="39"/>
      <c r="N88" s="39">
        <v>1</v>
      </c>
      <c r="O88" s="39"/>
      <c r="P88" s="39"/>
      <c r="Q88" s="39"/>
      <c r="R88" s="39"/>
      <c r="S88" s="40" t="s">
        <v>396</v>
      </c>
      <c r="T88" s="37" t="s">
        <v>397</v>
      </c>
      <c r="U88" s="40" t="s">
        <v>412</v>
      </c>
      <c r="V88" s="37" t="s">
        <v>399</v>
      </c>
      <c r="W88" s="39">
        <v>1</v>
      </c>
      <c r="X88" s="39"/>
      <c r="Y88" s="39"/>
      <c r="Z88" s="39"/>
      <c r="AA88" s="39"/>
      <c r="AB88" s="39"/>
      <c r="AC88" s="39"/>
      <c r="AD88" s="39">
        <v>1</v>
      </c>
      <c r="AE88" s="39"/>
      <c r="AF88" s="39">
        <v>1</v>
      </c>
      <c r="AG88" s="39"/>
      <c r="AH88" s="39"/>
      <c r="AI88" s="41"/>
      <c r="AJ88" s="36"/>
      <c r="AK88" s="42"/>
      <c r="AL88" s="23"/>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row>
    <row r="89" spans="1:99" ht="102" customHeight="1" x14ac:dyDescent="0.35">
      <c r="A89" s="32">
        <v>80</v>
      </c>
      <c r="B89" s="35">
        <v>20221300043342</v>
      </c>
      <c r="C89" s="36">
        <v>44706</v>
      </c>
      <c r="D89" s="37" t="s">
        <v>372</v>
      </c>
      <c r="E89" s="38" t="s">
        <v>373</v>
      </c>
      <c r="F89" s="37" t="s">
        <v>374</v>
      </c>
      <c r="G89" s="39"/>
      <c r="H89" s="39">
        <v>1</v>
      </c>
      <c r="I89" s="39"/>
      <c r="J89" s="39"/>
      <c r="K89" s="39"/>
      <c r="L89" s="39"/>
      <c r="M89" s="39"/>
      <c r="N89" s="39">
        <v>1</v>
      </c>
      <c r="O89" s="39"/>
      <c r="P89" s="39"/>
      <c r="Q89" s="39"/>
      <c r="R89" s="39"/>
      <c r="S89" s="40" t="s">
        <v>396</v>
      </c>
      <c r="T89" s="37" t="s">
        <v>397</v>
      </c>
      <c r="U89" s="40" t="s">
        <v>412</v>
      </c>
      <c r="V89" s="37" t="s">
        <v>399</v>
      </c>
      <c r="W89" s="39">
        <v>1</v>
      </c>
      <c r="X89" s="39"/>
      <c r="Y89" s="39"/>
      <c r="Z89" s="39"/>
      <c r="AA89" s="39"/>
      <c r="AB89" s="39"/>
      <c r="AC89" s="39"/>
      <c r="AD89" s="39">
        <v>1</v>
      </c>
      <c r="AE89" s="39"/>
      <c r="AF89" s="39">
        <v>1</v>
      </c>
      <c r="AG89" s="39"/>
      <c r="AH89" s="39"/>
      <c r="AI89" s="41"/>
      <c r="AJ89" s="36"/>
      <c r="AK89" s="42"/>
      <c r="AL89" s="23"/>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row>
    <row r="90" spans="1:99" ht="102" customHeight="1" x14ac:dyDescent="0.35">
      <c r="A90" s="32">
        <v>81</v>
      </c>
      <c r="B90" s="35">
        <v>20221300043832</v>
      </c>
      <c r="C90" s="36">
        <v>44707</v>
      </c>
      <c r="D90" s="37" t="s">
        <v>375</v>
      </c>
      <c r="E90" s="38" t="s">
        <v>376</v>
      </c>
      <c r="F90" s="37" t="s">
        <v>377</v>
      </c>
      <c r="G90" s="39"/>
      <c r="H90" s="39">
        <v>1</v>
      </c>
      <c r="I90" s="39"/>
      <c r="J90" s="39"/>
      <c r="K90" s="39"/>
      <c r="L90" s="39"/>
      <c r="M90" s="39"/>
      <c r="N90" s="39">
        <v>1</v>
      </c>
      <c r="O90" s="39"/>
      <c r="P90" s="39"/>
      <c r="Q90" s="39"/>
      <c r="R90" s="39"/>
      <c r="S90" s="40" t="s">
        <v>396</v>
      </c>
      <c r="T90" s="37" t="s">
        <v>397</v>
      </c>
      <c r="U90" s="40" t="s">
        <v>412</v>
      </c>
      <c r="V90" s="37" t="s">
        <v>399</v>
      </c>
      <c r="W90" s="39">
        <v>1</v>
      </c>
      <c r="X90" s="39"/>
      <c r="Y90" s="39"/>
      <c r="Z90" s="39"/>
      <c r="AA90" s="39"/>
      <c r="AB90" s="39"/>
      <c r="AC90" s="39"/>
      <c r="AD90" s="39">
        <v>1</v>
      </c>
      <c r="AE90" s="39"/>
      <c r="AF90" s="39">
        <v>1</v>
      </c>
      <c r="AG90" s="39"/>
      <c r="AH90" s="39"/>
      <c r="AI90" s="41"/>
      <c r="AJ90" s="36"/>
      <c r="AK90" s="42"/>
      <c r="AL90" s="23"/>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row>
    <row r="91" spans="1:99" ht="102" customHeight="1" x14ac:dyDescent="0.35">
      <c r="A91" s="32">
        <v>82</v>
      </c>
      <c r="B91" s="35">
        <v>20221300044052</v>
      </c>
      <c r="C91" s="36">
        <v>44708</v>
      </c>
      <c r="D91" s="37" t="s">
        <v>378</v>
      </c>
      <c r="E91" s="38" t="s">
        <v>379</v>
      </c>
      <c r="F91" s="37" t="s">
        <v>380</v>
      </c>
      <c r="G91" s="39"/>
      <c r="H91" s="39">
        <v>1</v>
      </c>
      <c r="I91" s="39"/>
      <c r="J91" s="39"/>
      <c r="K91" s="39"/>
      <c r="L91" s="39"/>
      <c r="M91" s="39"/>
      <c r="N91" s="39">
        <v>1</v>
      </c>
      <c r="O91" s="39"/>
      <c r="P91" s="39"/>
      <c r="Q91" s="39"/>
      <c r="R91" s="39"/>
      <c r="S91" s="40" t="s">
        <v>396</v>
      </c>
      <c r="T91" s="37" t="s">
        <v>397</v>
      </c>
      <c r="U91" s="40" t="s">
        <v>412</v>
      </c>
      <c r="V91" s="37" t="s">
        <v>399</v>
      </c>
      <c r="W91" s="39">
        <v>1</v>
      </c>
      <c r="X91" s="39"/>
      <c r="Y91" s="39"/>
      <c r="Z91" s="39"/>
      <c r="AA91" s="39"/>
      <c r="AB91" s="39"/>
      <c r="AC91" s="39"/>
      <c r="AD91" s="39">
        <v>1</v>
      </c>
      <c r="AE91" s="39"/>
      <c r="AF91" s="39">
        <v>1</v>
      </c>
      <c r="AG91" s="39"/>
      <c r="AH91" s="39"/>
      <c r="AI91" s="41"/>
      <c r="AJ91" s="36"/>
      <c r="AK91" s="42"/>
      <c r="AL91" s="23"/>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row>
    <row r="92" spans="1:99" ht="102" customHeight="1" x14ac:dyDescent="0.35">
      <c r="A92" s="32">
        <v>83</v>
      </c>
      <c r="B92" s="35">
        <v>20221300044232</v>
      </c>
      <c r="C92" s="36">
        <v>44708</v>
      </c>
      <c r="D92" s="37" t="s">
        <v>381</v>
      </c>
      <c r="E92" s="38" t="s">
        <v>382</v>
      </c>
      <c r="F92" s="37" t="s">
        <v>383</v>
      </c>
      <c r="G92" s="39"/>
      <c r="H92" s="39">
        <v>1</v>
      </c>
      <c r="I92" s="39"/>
      <c r="J92" s="39"/>
      <c r="K92" s="39"/>
      <c r="L92" s="39"/>
      <c r="M92" s="39"/>
      <c r="N92" s="39">
        <v>1</v>
      </c>
      <c r="O92" s="39"/>
      <c r="P92" s="39"/>
      <c r="Q92" s="39"/>
      <c r="R92" s="39"/>
      <c r="S92" s="40" t="s">
        <v>396</v>
      </c>
      <c r="T92" s="37" t="s">
        <v>397</v>
      </c>
      <c r="U92" s="40" t="s">
        <v>412</v>
      </c>
      <c r="V92" s="37" t="s">
        <v>399</v>
      </c>
      <c r="W92" s="39">
        <v>1</v>
      </c>
      <c r="X92" s="39"/>
      <c r="Y92" s="39"/>
      <c r="Z92" s="39"/>
      <c r="AA92" s="39"/>
      <c r="AB92" s="39"/>
      <c r="AC92" s="39"/>
      <c r="AD92" s="39">
        <v>1</v>
      </c>
      <c r="AE92" s="39"/>
      <c r="AF92" s="39">
        <v>1</v>
      </c>
      <c r="AG92" s="39"/>
      <c r="AH92" s="39"/>
      <c r="AI92" s="41"/>
      <c r="AJ92" s="36"/>
      <c r="AK92" s="42"/>
      <c r="AL92" s="23"/>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row>
    <row r="93" spans="1:99" ht="102" customHeight="1" x14ac:dyDescent="0.35">
      <c r="A93" s="32">
        <v>84</v>
      </c>
      <c r="B93" s="35">
        <v>20221300044242</v>
      </c>
      <c r="C93" s="36">
        <v>44708</v>
      </c>
      <c r="D93" s="37" t="s">
        <v>384</v>
      </c>
      <c r="E93" s="38" t="s">
        <v>385</v>
      </c>
      <c r="F93" s="37" t="s">
        <v>386</v>
      </c>
      <c r="G93" s="39"/>
      <c r="H93" s="39">
        <v>1</v>
      </c>
      <c r="I93" s="39"/>
      <c r="J93" s="39"/>
      <c r="K93" s="39"/>
      <c r="L93" s="39"/>
      <c r="M93" s="39"/>
      <c r="N93" s="39">
        <v>1</v>
      </c>
      <c r="O93" s="39"/>
      <c r="P93" s="39"/>
      <c r="Q93" s="39"/>
      <c r="R93" s="39"/>
      <c r="S93" s="40" t="s">
        <v>396</v>
      </c>
      <c r="T93" s="37" t="s">
        <v>397</v>
      </c>
      <c r="U93" s="40" t="s">
        <v>412</v>
      </c>
      <c r="V93" s="37" t="s">
        <v>399</v>
      </c>
      <c r="W93" s="39">
        <v>1</v>
      </c>
      <c r="X93" s="39"/>
      <c r="Y93" s="39"/>
      <c r="Z93" s="39"/>
      <c r="AA93" s="39"/>
      <c r="AB93" s="39"/>
      <c r="AC93" s="39"/>
      <c r="AD93" s="39">
        <v>1</v>
      </c>
      <c r="AE93" s="39"/>
      <c r="AF93" s="39">
        <v>1</v>
      </c>
      <c r="AG93" s="39"/>
      <c r="AH93" s="39"/>
      <c r="AI93" s="41"/>
      <c r="AJ93" s="36"/>
      <c r="AK93" s="42"/>
      <c r="AL93" s="23"/>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row>
    <row r="94" spans="1:99" ht="102" customHeight="1" x14ac:dyDescent="0.35">
      <c r="A94" s="32">
        <v>85</v>
      </c>
      <c r="B94" s="35">
        <v>20221300044262</v>
      </c>
      <c r="C94" s="36">
        <v>44708</v>
      </c>
      <c r="D94" s="37" t="s">
        <v>387</v>
      </c>
      <c r="E94" s="38" t="s">
        <v>388</v>
      </c>
      <c r="F94" s="37" t="s">
        <v>389</v>
      </c>
      <c r="G94" s="39"/>
      <c r="H94" s="39">
        <v>1</v>
      </c>
      <c r="I94" s="39"/>
      <c r="J94" s="39"/>
      <c r="K94" s="39"/>
      <c r="L94" s="39"/>
      <c r="M94" s="39"/>
      <c r="N94" s="39">
        <v>1</v>
      </c>
      <c r="O94" s="39"/>
      <c r="P94" s="39"/>
      <c r="Q94" s="39"/>
      <c r="R94" s="39"/>
      <c r="S94" s="40" t="s">
        <v>396</v>
      </c>
      <c r="T94" s="37" t="s">
        <v>397</v>
      </c>
      <c r="U94" s="40" t="s">
        <v>412</v>
      </c>
      <c r="V94" s="37" t="s">
        <v>399</v>
      </c>
      <c r="W94" s="39">
        <v>1</v>
      </c>
      <c r="X94" s="39"/>
      <c r="Y94" s="39"/>
      <c r="Z94" s="39"/>
      <c r="AA94" s="39"/>
      <c r="AB94" s="39"/>
      <c r="AC94" s="39"/>
      <c r="AD94" s="39">
        <v>1</v>
      </c>
      <c r="AE94" s="39"/>
      <c r="AF94" s="39">
        <v>1</v>
      </c>
      <c r="AG94" s="39"/>
      <c r="AH94" s="39"/>
      <c r="AI94" s="41"/>
      <c r="AJ94" s="36"/>
      <c r="AK94" s="42"/>
      <c r="AL94" s="23"/>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row>
    <row r="95" spans="1:99" ht="102" customHeight="1" x14ac:dyDescent="0.35">
      <c r="A95" s="32">
        <v>86</v>
      </c>
      <c r="B95" s="35">
        <v>20221300044772</v>
      </c>
      <c r="C95" s="36">
        <v>44712</v>
      </c>
      <c r="D95" s="37" t="s">
        <v>390</v>
      </c>
      <c r="E95" s="38" t="s">
        <v>391</v>
      </c>
      <c r="F95" s="37" t="s">
        <v>392</v>
      </c>
      <c r="G95" s="39"/>
      <c r="H95" s="39">
        <v>1</v>
      </c>
      <c r="I95" s="39"/>
      <c r="J95" s="39"/>
      <c r="K95" s="39"/>
      <c r="L95" s="39"/>
      <c r="M95" s="39"/>
      <c r="N95" s="39">
        <v>1</v>
      </c>
      <c r="O95" s="39"/>
      <c r="P95" s="39"/>
      <c r="Q95" s="39"/>
      <c r="R95" s="39"/>
      <c r="S95" s="40" t="s">
        <v>396</v>
      </c>
      <c r="T95" s="37" t="s">
        <v>397</v>
      </c>
      <c r="U95" s="40" t="s">
        <v>412</v>
      </c>
      <c r="V95" s="37" t="s">
        <v>399</v>
      </c>
      <c r="W95" s="39">
        <v>1</v>
      </c>
      <c r="X95" s="39"/>
      <c r="Y95" s="39"/>
      <c r="Z95" s="39"/>
      <c r="AA95" s="39"/>
      <c r="AB95" s="39"/>
      <c r="AC95" s="39"/>
      <c r="AD95" s="39">
        <v>1</v>
      </c>
      <c r="AE95" s="39"/>
      <c r="AF95" s="39">
        <v>1</v>
      </c>
      <c r="AG95" s="39"/>
      <c r="AH95" s="39"/>
      <c r="AI95" s="41"/>
      <c r="AJ95" s="36"/>
      <c r="AK95" s="42"/>
      <c r="AL95" s="23"/>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row>
    <row r="96" spans="1:99" ht="102" customHeight="1" x14ac:dyDescent="0.35">
      <c r="A96" s="32">
        <v>87</v>
      </c>
      <c r="B96" s="35">
        <v>20221400045062</v>
      </c>
      <c r="C96" s="36">
        <v>44712</v>
      </c>
      <c r="D96" s="37" t="s">
        <v>393</v>
      </c>
      <c r="E96" s="38" t="s">
        <v>394</v>
      </c>
      <c r="F96" s="37" t="s">
        <v>395</v>
      </c>
      <c r="G96" s="39"/>
      <c r="H96" s="39">
        <v>1</v>
      </c>
      <c r="I96" s="39"/>
      <c r="J96" s="39"/>
      <c r="K96" s="39"/>
      <c r="L96" s="39"/>
      <c r="M96" s="39"/>
      <c r="N96" s="39">
        <v>1</v>
      </c>
      <c r="O96" s="39"/>
      <c r="P96" s="39"/>
      <c r="Q96" s="39"/>
      <c r="R96" s="39"/>
      <c r="S96" s="40" t="s">
        <v>418</v>
      </c>
      <c r="T96" s="37" t="s">
        <v>397</v>
      </c>
      <c r="U96" s="40" t="s">
        <v>412</v>
      </c>
      <c r="V96" s="37" t="s">
        <v>399</v>
      </c>
      <c r="W96" s="39">
        <v>1</v>
      </c>
      <c r="X96" s="39"/>
      <c r="Y96" s="39"/>
      <c r="Z96" s="39"/>
      <c r="AA96" s="39"/>
      <c r="AB96" s="39"/>
      <c r="AC96" s="39"/>
      <c r="AD96" s="39">
        <v>1</v>
      </c>
      <c r="AE96" s="39"/>
      <c r="AF96" s="39">
        <v>1</v>
      </c>
      <c r="AG96" s="39"/>
      <c r="AH96" s="39"/>
      <c r="AI96" s="41"/>
      <c r="AJ96" s="36"/>
      <c r="AK96" s="42"/>
      <c r="AL96" s="23"/>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row>
    <row r="97" spans="1:99" ht="102" customHeight="1" x14ac:dyDescent="0.35">
      <c r="A97" s="32">
        <v>88</v>
      </c>
      <c r="B97" s="43" t="s">
        <v>419</v>
      </c>
      <c r="C97" s="44">
        <v>44684</v>
      </c>
      <c r="D97" s="43" t="s">
        <v>420</v>
      </c>
      <c r="E97" s="45" t="s">
        <v>421</v>
      </c>
      <c r="F97" s="31" t="s">
        <v>422</v>
      </c>
      <c r="G97" s="46"/>
      <c r="H97" s="46">
        <v>1</v>
      </c>
      <c r="I97" s="46"/>
      <c r="J97" s="46"/>
      <c r="K97" s="46"/>
      <c r="L97" s="46"/>
      <c r="M97" s="46"/>
      <c r="N97" s="46"/>
      <c r="O97" s="46"/>
      <c r="P97" s="46"/>
      <c r="Q97" s="46"/>
      <c r="R97" s="46"/>
      <c r="S97" s="43" t="s">
        <v>465</v>
      </c>
      <c r="T97" s="43" t="s">
        <v>465</v>
      </c>
      <c r="U97" s="43" t="s">
        <v>466</v>
      </c>
      <c r="V97" s="43" t="s">
        <v>467</v>
      </c>
      <c r="W97" s="46">
        <v>1</v>
      </c>
      <c r="X97" s="46"/>
      <c r="Y97" s="46"/>
      <c r="Z97" s="46"/>
      <c r="AA97" s="46"/>
      <c r="AB97" s="46"/>
      <c r="AC97" s="46"/>
      <c r="AD97" s="46">
        <v>1</v>
      </c>
      <c r="AE97" s="46">
        <v>1</v>
      </c>
      <c r="AF97" s="46"/>
      <c r="AG97" s="46">
        <v>1</v>
      </c>
      <c r="AH97" s="46"/>
      <c r="AI97" s="47">
        <v>20221200032911</v>
      </c>
      <c r="AJ97" s="44">
        <v>44698</v>
      </c>
      <c r="AK97" s="4">
        <v>10</v>
      </c>
      <c r="AL97" s="23"/>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row>
    <row r="98" spans="1:99" ht="102" customHeight="1" x14ac:dyDescent="0.35">
      <c r="A98" s="32">
        <v>89</v>
      </c>
      <c r="B98" s="43" t="s">
        <v>423</v>
      </c>
      <c r="C98" s="44">
        <v>44687</v>
      </c>
      <c r="D98" s="43" t="s">
        <v>424</v>
      </c>
      <c r="E98" s="45" t="s">
        <v>425</v>
      </c>
      <c r="F98" s="31" t="s">
        <v>202</v>
      </c>
      <c r="G98" s="46"/>
      <c r="H98" s="46">
        <v>1</v>
      </c>
      <c r="I98" s="46"/>
      <c r="J98" s="46"/>
      <c r="K98" s="46"/>
      <c r="L98" s="46"/>
      <c r="M98" s="46"/>
      <c r="N98" s="46"/>
      <c r="O98" s="46"/>
      <c r="P98" s="46"/>
      <c r="Q98" s="46"/>
      <c r="R98" s="46"/>
      <c r="S98" s="43" t="s">
        <v>468</v>
      </c>
      <c r="T98" s="43" t="s">
        <v>468</v>
      </c>
      <c r="U98" s="43" t="s">
        <v>469</v>
      </c>
      <c r="V98" s="43" t="s">
        <v>467</v>
      </c>
      <c r="W98" s="46">
        <v>1</v>
      </c>
      <c r="X98" s="46"/>
      <c r="Y98" s="46"/>
      <c r="Z98" s="46"/>
      <c r="AA98" s="46"/>
      <c r="AB98" s="46"/>
      <c r="AC98" s="46"/>
      <c r="AD98" s="46">
        <v>1</v>
      </c>
      <c r="AE98" s="46">
        <v>1</v>
      </c>
      <c r="AF98" s="46"/>
      <c r="AG98" s="46">
        <v>1</v>
      </c>
      <c r="AH98" s="46"/>
      <c r="AI98" s="47">
        <v>20221200032941</v>
      </c>
      <c r="AJ98" s="44">
        <v>44698</v>
      </c>
      <c r="AK98" s="4">
        <v>7</v>
      </c>
      <c r="AL98" s="23"/>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row>
    <row r="99" spans="1:99" ht="102" customHeight="1" x14ac:dyDescent="0.35">
      <c r="A99" s="32">
        <v>90</v>
      </c>
      <c r="B99" s="43" t="s">
        <v>426</v>
      </c>
      <c r="C99" s="44">
        <v>44690</v>
      </c>
      <c r="D99" s="43" t="s">
        <v>427</v>
      </c>
      <c r="E99" s="45" t="s">
        <v>428</v>
      </c>
      <c r="F99" s="30" t="s">
        <v>429</v>
      </c>
      <c r="G99" s="46"/>
      <c r="H99" s="46"/>
      <c r="I99" s="46"/>
      <c r="J99" s="46">
        <v>1</v>
      </c>
      <c r="K99" s="46"/>
      <c r="L99" s="46"/>
      <c r="M99" s="46"/>
      <c r="N99" s="46"/>
      <c r="O99" s="46"/>
      <c r="P99" s="46"/>
      <c r="Q99" s="46"/>
      <c r="R99" s="46"/>
      <c r="S99" s="43" t="s">
        <v>470</v>
      </c>
      <c r="T99" s="43" t="s">
        <v>470</v>
      </c>
      <c r="U99" s="43" t="s">
        <v>469</v>
      </c>
      <c r="V99" s="43" t="s">
        <v>467</v>
      </c>
      <c r="W99" s="46">
        <v>1</v>
      </c>
      <c r="X99" s="46"/>
      <c r="Y99" s="46"/>
      <c r="Z99" s="46"/>
      <c r="AA99" s="46"/>
      <c r="AB99" s="46"/>
      <c r="AC99" s="46"/>
      <c r="AD99" s="46">
        <v>1</v>
      </c>
      <c r="AE99" s="46">
        <v>1</v>
      </c>
      <c r="AF99" s="46"/>
      <c r="AG99" s="46">
        <v>1</v>
      </c>
      <c r="AH99" s="46"/>
      <c r="AI99" s="47">
        <v>20221200032571</v>
      </c>
      <c r="AJ99" s="44">
        <v>44697</v>
      </c>
      <c r="AK99" s="4">
        <v>5</v>
      </c>
      <c r="AL99" s="23"/>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row>
    <row r="100" spans="1:99" ht="102" customHeight="1" x14ac:dyDescent="0.35">
      <c r="A100" s="32">
        <v>91</v>
      </c>
      <c r="B100" s="43" t="s">
        <v>430</v>
      </c>
      <c r="C100" s="44">
        <v>44691</v>
      </c>
      <c r="D100" s="43" t="s">
        <v>431</v>
      </c>
      <c r="E100" s="45" t="s">
        <v>432</v>
      </c>
      <c r="F100" s="30" t="s">
        <v>433</v>
      </c>
      <c r="G100" s="46"/>
      <c r="H100" s="46">
        <v>1</v>
      </c>
      <c r="I100" s="46"/>
      <c r="J100" s="46"/>
      <c r="K100" s="46"/>
      <c r="L100" s="46"/>
      <c r="M100" s="46"/>
      <c r="N100" s="46"/>
      <c r="O100" s="46"/>
      <c r="P100" s="46"/>
      <c r="Q100" s="46"/>
      <c r="R100" s="46"/>
      <c r="S100" s="43" t="s">
        <v>471</v>
      </c>
      <c r="T100" s="43" t="s">
        <v>471</v>
      </c>
      <c r="U100" s="43" t="s">
        <v>469</v>
      </c>
      <c r="V100" s="43" t="s">
        <v>467</v>
      </c>
      <c r="W100" s="46">
        <v>1</v>
      </c>
      <c r="X100" s="46"/>
      <c r="Y100" s="46"/>
      <c r="Z100" s="46"/>
      <c r="AA100" s="46"/>
      <c r="AB100" s="46"/>
      <c r="AC100" s="46">
        <v>1</v>
      </c>
      <c r="AD100" s="46"/>
      <c r="AE100" s="46">
        <v>1</v>
      </c>
      <c r="AF100" s="46"/>
      <c r="AG100" s="46">
        <v>1</v>
      </c>
      <c r="AH100" s="46"/>
      <c r="AI100" s="47">
        <v>20221200035131</v>
      </c>
      <c r="AJ100" s="44">
        <v>44705</v>
      </c>
      <c r="AK100" s="4">
        <v>10</v>
      </c>
      <c r="AL100" s="23"/>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row>
    <row r="101" spans="1:99" ht="102" customHeight="1" x14ac:dyDescent="0.35">
      <c r="A101" s="32">
        <v>92</v>
      </c>
      <c r="B101" s="43" t="s">
        <v>434</v>
      </c>
      <c r="C101" s="44">
        <v>44692</v>
      </c>
      <c r="D101" s="43" t="s">
        <v>435</v>
      </c>
      <c r="E101" s="45" t="s">
        <v>436</v>
      </c>
      <c r="F101" s="31" t="s">
        <v>437</v>
      </c>
      <c r="G101" s="46"/>
      <c r="H101" s="46">
        <v>1</v>
      </c>
      <c r="I101" s="46"/>
      <c r="J101" s="46"/>
      <c r="K101" s="46"/>
      <c r="L101" s="46"/>
      <c r="M101" s="46"/>
      <c r="N101" s="46"/>
      <c r="O101" s="46"/>
      <c r="P101" s="46"/>
      <c r="Q101" s="46"/>
      <c r="R101" s="46"/>
      <c r="S101" s="43" t="s">
        <v>472</v>
      </c>
      <c r="T101" s="43" t="s">
        <v>473</v>
      </c>
      <c r="U101" s="43" t="s">
        <v>474</v>
      </c>
      <c r="V101" s="43" t="s">
        <v>467</v>
      </c>
      <c r="W101" s="46">
        <v>1</v>
      </c>
      <c r="X101" s="46"/>
      <c r="Y101" s="46"/>
      <c r="Z101" s="46"/>
      <c r="AA101" s="46"/>
      <c r="AB101" s="46"/>
      <c r="AC101" s="46"/>
      <c r="AD101" s="46">
        <v>1</v>
      </c>
      <c r="AE101" s="46">
        <v>1</v>
      </c>
      <c r="AF101" s="46"/>
      <c r="AG101" s="46">
        <v>1</v>
      </c>
      <c r="AH101" s="46"/>
      <c r="AI101" s="47">
        <v>20221200032921</v>
      </c>
      <c r="AJ101" s="44">
        <v>44698</v>
      </c>
      <c r="AK101" s="4">
        <v>4</v>
      </c>
      <c r="AL101" s="23"/>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row>
    <row r="102" spans="1:99" ht="102" customHeight="1" x14ac:dyDescent="0.35">
      <c r="A102" s="32">
        <v>93</v>
      </c>
      <c r="B102" s="43" t="s">
        <v>438</v>
      </c>
      <c r="C102" s="44">
        <v>44697</v>
      </c>
      <c r="D102" s="43" t="s">
        <v>439</v>
      </c>
      <c r="E102" s="45"/>
      <c r="F102" s="30" t="s">
        <v>440</v>
      </c>
      <c r="G102" s="46"/>
      <c r="H102" s="46">
        <v>1</v>
      </c>
      <c r="I102" s="46"/>
      <c r="J102" s="46"/>
      <c r="K102" s="46"/>
      <c r="L102" s="46"/>
      <c r="M102" s="46"/>
      <c r="N102" s="46"/>
      <c r="O102" s="46"/>
      <c r="P102" s="46"/>
      <c r="Q102" s="46"/>
      <c r="R102" s="46"/>
      <c r="S102" s="43" t="s">
        <v>475</v>
      </c>
      <c r="T102" s="43" t="s">
        <v>475</v>
      </c>
      <c r="U102" s="43" t="s">
        <v>476</v>
      </c>
      <c r="V102" s="43" t="s">
        <v>467</v>
      </c>
      <c r="W102" s="46">
        <v>1</v>
      </c>
      <c r="X102" s="46"/>
      <c r="Y102" s="46"/>
      <c r="Z102" s="46"/>
      <c r="AA102" s="46"/>
      <c r="AB102" s="46"/>
      <c r="AC102" s="46"/>
      <c r="AD102" s="46">
        <v>1</v>
      </c>
      <c r="AE102" s="46">
        <v>1</v>
      </c>
      <c r="AF102" s="46"/>
      <c r="AG102" s="46">
        <v>1</v>
      </c>
      <c r="AH102" s="46"/>
      <c r="AI102" s="47">
        <v>20221200035801</v>
      </c>
      <c r="AJ102" s="44">
        <v>44712</v>
      </c>
      <c r="AK102" s="4">
        <v>10</v>
      </c>
      <c r="AL102" s="23"/>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row>
    <row r="103" spans="1:99" ht="102" customHeight="1" x14ac:dyDescent="0.35">
      <c r="A103" s="32">
        <v>94</v>
      </c>
      <c r="B103" s="43" t="s">
        <v>441</v>
      </c>
      <c r="C103" s="44">
        <v>44697</v>
      </c>
      <c r="D103" s="43" t="s">
        <v>439</v>
      </c>
      <c r="E103" s="45"/>
      <c r="F103" s="30" t="s">
        <v>440</v>
      </c>
      <c r="G103" s="46"/>
      <c r="H103" s="46">
        <v>1</v>
      </c>
      <c r="I103" s="46"/>
      <c r="J103" s="46"/>
      <c r="K103" s="46"/>
      <c r="L103" s="46"/>
      <c r="M103" s="46"/>
      <c r="N103" s="46"/>
      <c r="O103" s="46"/>
      <c r="P103" s="46"/>
      <c r="Q103" s="46"/>
      <c r="R103" s="46"/>
      <c r="S103" s="43" t="s">
        <v>477</v>
      </c>
      <c r="T103" s="43" t="s">
        <v>477</v>
      </c>
      <c r="U103" s="43" t="s">
        <v>476</v>
      </c>
      <c r="V103" s="43" t="s">
        <v>467</v>
      </c>
      <c r="W103" s="46">
        <v>1</v>
      </c>
      <c r="X103" s="46"/>
      <c r="Y103" s="46"/>
      <c r="Z103" s="46"/>
      <c r="AA103" s="46"/>
      <c r="AB103" s="46"/>
      <c r="AC103" s="46"/>
      <c r="AD103" s="46">
        <v>1</v>
      </c>
      <c r="AE103" s="46">
        <v>1</v>
      </c>
      <c r="AF103" s="46"/>
      <c r="AG103" s="46">
        <v>1</v>
      </c>
      <c r="AH103" s="46"/>
      <c r="AI103" s="47" t="s">
        <v>485</v>
      </c>
      <c r="AJ103" s="44">
        <v>44712</v>
      </c>
      <c r="AK103" s="4">
        <v>10</v>
      </c>
      <c r="AL103" s="23"/>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row>
    <row r="104" spans="1:99" ht="102" customHeight="1" x14ac:dyDescent="0.35">
      <c r="A104" s="32">
        <v>95</v>
      </c>
      <c r="B104" s="43" t="s">
        <v>442</v>
      </c>
      <c r="C104" s="44">
        <v>44699</v>
      </c>
      <c r="D104" s="43" t="s">
        <v>431</v>
      </c>
      <c r="E104" s="45" t="s">
        <v>432</v>
      </c>
      <c r="F104" s="30" t="s">
        <v>433</v>
      </c>
      <c r="G104" s="46"/>
      <c r="H104" s="46">
        <v>1</v>
      </c>
      <c r="I104" s="46"/>
      <c r="J104" s="46"/>
      <c r="K104" s="46"/>
      <c r="L104" s="46"/>
      <c r="M104" s="46"/>
      <c r="N104" s="46"/>
      <c r="O104" s="46"/>
      <c r="P104" s="46"/>
      <c r="Q104" s="46"/>
      <c r="R104" s="46"/>
      <c r="S104" s="43" t="s">
        <v>478</v>
      </c>
      <c r="T104" s="43" t="s">
        <v>478</v>
      </c>
      <c r="U104" s="43"/>
      <c r="V104" s="43" t="s">
        <v>467</v>
      </c>
      <c r="W104" s="46">
        <v>1</v>
      </c>
      <c r="X104" s="46"/>
      <c r="Y104" s="46"/>
      <c r="Z104" s="46"/>
      <c r="AA104" s="46"/>
      <c r="AB104" s="46"/>
      <c r="AC104" s="46">
        <v>1</v>
      </c>
      <c r="AD104" s="46"/>
      <c r="AE104" s="46"/>
      <c r="AF104" s="46">
        <v>1</v>
      </c>
      <c r="AG104" s="46"/>
      <c r="AH104" s="46"/>
      <c r="AI104" s="47"/>
      <c r="AJ104" s="44"/>
      <c r="AK104" s="4">
        <v>-31925</v>
      </c>
      <c r="AL104" s="23"/>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row>
    <row r="105" spans="1:99" ht="102" customHeight="1" x14ac:dyDescent="0.35">
      <c r="A105" s="32">
        <v>96</v>
      </c>
      <c r="B105" s="43" t="s">
        <v>443</v>
      </c>
      <c r="C105" s="44">
        <v>44699</v>
      </c>
      <c r="D105" s="43" t="s">
        <v>444</v>
      </c>
      <c r="E105" s="45" t="s">
        <v>445</v>
      </c>
      <c r="F105" s="30" t="s">
        <v>446</v>
      </c>
      <c r="G105" s="46"/>
      <c r="H105" s="46"/>
      <c r="I105" s="46"/>
      <c r="J105" s="46">
        <v>1</v>
      </c>
      <c r="K105" s="46"/>
      <c r="L105" s="46"/>
      <c r="M105" s="46"/>
      <c r="N105" s="46"/>
      <c r="O105" s="46"/>
      <c r="P105" s="46"/>
      <c r="Q105" s="46"/>
      <c r="R105" s="46"/>
      <c r="S105" s="43" t="s">
        <v>479</v>
      </c>
      <c r="T105" s="43" t="s">
        <v>479</v>
      </c>
      <c r="U105" s="43"/>
      <c r="V105" s="43" t="s">
        <v>467</v>
      </c>
      <c r="W105" s="46">
        <v>1</v>
      </c>
      <c r="X105" s="46"/>
      <c r="Y105" s="46"/>
      <c r="Z105" s="46"/>
      <c r="AA105" s="46"/>
      <c r="AB105" s="46"/>
      <c r="AC105" s="46"/>
      <c r="AD105" s="46">
        <v>1</v>
      </c>
      <c r="AE105" s="46"/>
      <c r="AF105" s="46">
        <v>1</v>
      </c>
      <c r="AG105" s="46"/>
      <c r="AH105" s="46"/>
      <c r="AI105" s="47"/>
      <c r="AJ105" s="44"/>
      <c r="AK105" s="4">
        <v>-31925</v>
      </c>
      <c r="AL105" s="23"/>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row>
    <row r="106" spans="1:99" ht="102" customHeight="1" x14ac:dyDescent="0.35">
      <c r="A106" s="32">
        <v>97</v>
      </c>
      <c r="B106" s="43" t="s">
        <v>447</v>
      </c>
      <c r="C106" s="44">
        <v>44701</v>
      </c>
      <c r="D106" s="43" t="s">
        <v>448</v>
      </c>
      <c r="E106" s="45" t="s">
        <v>449</v>
      </c>
      <c r="F106" s="31" t="s">
        <v>450</v>
      </c>
      <c r="G106" s="46"/>
      <c r="H106" s="46">
        <v>1</v>
      </c>
      <c r="I106" s="46"/>
      <c r="J106" s="46"/>
      <c r="K106" s="46"/>
      <c r="L106" s="46"/>
      <c r="M106" s="46"/>
      <c r="N106" s="46"/>
      <c r="O106" s="46"/>
      <c r="P106" s="46"/>
      <c r="Q106" s="46"/>
      <c r="R106" s="46"/>
      <c r="S106" s="43" t="s">
        <v>480</v>
      </c>
      <c r="T106" s="43" t="s">
        <v>480</v>
      </c>
      <c r="U106" s="43"/>
      <c r="V106" s="43" t="s">
        <v>467</v>
      </c>
      <c r="W106" s="46">
        <v>1</v>
      </c>
      <c r="X106" s="46"/>
      <c r="Y106" s="46"/>
      <c r="Z106" s="46"/>
      <c r="AA106" s="46"/>
      <c r="AB106" s="46"/>
      <c r="AC106" s="46"/>
      <c r="AD106" s="46">
        <v>1</v>
      </c>
      <c r="AE106" s="46"/>
      <c r="AF106" s="46">
        <v>1</v>
      </c>
      <c r="AG106" s="46"/>
      <c r="AH106" s="46"/>
      <c r="AI106" s="47"/>
      <c r="AJ106" s="44"/>
      <c r="AK106" s="4">
        <v>-31927</v>
      </c>
      <c r="AL106" s="23"/>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row>
    <row r="107" spans="1:99" ht="102" customHeight="1" x14ac:dyDescent="0.35">
      <c r="A107" s="32">
        <v>98</v>
      </c>
      <c r="B107" s="43" t="s">
        <v>451</v>
      </c>
      <c r="C107" s="44">
        <v>44701</v>
      </c>
      <c r="D107" s="43" t="s">
        <v>452</v>
      </c>
      <c r="E107" s="45" t="s">
        <v>453</v>
      </c>
      <c r="F107" s="31" t="s">
        <v>454</v>
      </c>
      <c r="G107" s="46"/>
      <c r="H107" s="46">
        <v>1</v>
      </c>
      <c r="I107" s="46"/>
      <c r="J107" s="46"/>
      <c r="K107" s="46"/>
      <c r="L107" s="46"/>
      <c r="M107" s="46"/>
      <c r="N107" s="46"/>
      <c r="O107" s="46"/>
      <c r="P107" s="46"/>
      <c r="Q107" s="46"/>
      <c r="R107" s="46"/>
      <c r="S107" s="43" t="s">
        <v>481</v>
      </c>
      <c r="T107" s="43" t="s">
        <v>481</v>
      </c>
      <c r="U107" s="43"/>
      <c r="V107" s="43" t="s">
        <v>467</v>
      </c>
      <c r="W107" s="46">
        <v>1</v>
      </c>
      <c r="X107" s="46"/>
      <c r="Y107" s="46"/>
      <c r="Z107" s="46"/>
      <c r="AA107" s="46"/>
      <c r="AB107" s="46"/>
      <c r="AC107" s="46"/>
      <c r="AD107" s="46">
        <v>1</v>
      </c>
      <c r="AE107" s="46"/>
      <c r="AF107" s="46">
        <v>1</v>
      </c>
      <c r="AG107" s="46"/>
      <c r="AH107" s="46"/>
      <c r="AI107" s="47"/>
      <c r="AJ107" s="44"/>
      <c r="AK107" s="4">
        <v>-31927</v>
      </c>
      <c r="AL107" s="23"/>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row>
    <row r="108" spans="1:99" ht="102" customHeight="1" x14ac:dyDescent="0.35">
      <c r="A108" s="32">
        <v>99</v>
      </c>
      <c r="B108" s="43" t="s">
        <v>455</v>
      </c>
      <c r="C108" s="44">
        <v>44704</v>
      </c>
      <c r="D108" s="43" t="s">
        <v>456</v>
      </c>
      <c r="E108" s="45" t="s">
        <v>457</v>
      </c>
      <c r="F108" s="31" t="s">
        <v>458</v>
      </c>
      <c r="G108" s="46"/>
      <c r="H108" s="46">
        <v>1</v>
      </c>
      <c r="I108" s="46"/>
      <c r="J108" s="46"/>
      <c r="K108" s="46"/>
      <c r="L108" s="46"/>
      <c r="M108" s="46"/>
      <c r="N108" s="46"/>
      <c r="O108" s="46"/>
      <c r="P108" s="46"/>
      <c r="Q108" s="46"/>
      <c r="R108" s="46"/>
      <c r="S108" s="43" t="s">
        <v>482</v>
      </c>
      <c r="T108" s="43" t="s">
        <v>482</v>
      </c>
      <c r="U108" s="43"/>
      <c r="V108" s="43" t="s">
        <v>467</v>
      </c>
      <c r="W108" s="46">
        <v>1</v>
      </c>
      <c r="X108" s="46"/>
      <c r="Y108" s="46"/>
      <c r="Z108" s="46"/>
      <c r="AA108" s="46"/>
      <c r="AB108" s="46"/>
      <c r="AC108" s="46"/>
      <c r="AD108" s="46">
        <v>1</v>
      </c>
      <c r="AE108" s="46"/>
      <c r="AF108" s="46">
        <v>1</v>
      </c>
      <c r="AG108" s="46"/>
      <c r="AH108" s="46"/>
      <c r="AI108" s="47"/>
      <c r="AJ108" s="44"/>
      <c r="AK108" s="4">
        <v>-31928</v>
      </c>
      <c r="AL108" s="23"/>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row>
    <row r="109" spans="1:99" ht="102" customHeight="1" x14ac:dyDescent="0.35">
      <c r="A109" s="32">
        <v>100</v>
      </c>
      <c r="B109" s="43" t="s">
        <v>459</v>
      </c>
      <c r="C109" s="44">
        <v>44706</v>
      </c>
      <c r="D109" s="43" t="s">
        <v>460</v>
      </c>
      <c r="E109" s="45" t="s">
        <v>461</v>
      </c>
      <c r="F109" s="30" t="s">
        <v>462</v>
      </c>
      <c r="G109" s="46"/>
      <c r="H109" s="46">
        <v>1</v>
      </c>
      <c r="I109" s="46"/>
      <c r="J109" s="46"/>
      <c r="K109" s="46"/>
      <c r="L109" s="46"/>
      <c r="M109" s="46"/>
      <c r="N109" s="46"/>
      <c r="O109" s="46"/>
      <c r="P109" s="46"/>
      <c r="Q109" s="46"/>
      <c r="R109" s="46"/>
      <c r="S109" s="43" t="s">
        <v>483</v>
      </c>
      <c r="T109" s="43" t="s">
        <v>483</v>
      </c>
      <c r="U109" s="43"/>
      <c r="V109" s="43" t="s">
        <v>467</v>
      </c>
      <c r="W109" s="46">
        <v>1</v>
      </c>
      <c r="X109" s="46"/>
      <c r="Y109" s="46"/>
      <c r="Z109" s="46"/>
      <c r="AA109" s="46"/>
      <c r="AB109" s="46"/>
      <c r="AC109" s="46"/>
      <c r="AD109" s="46">
        <v>1</v>
      </c>
      <c r="AE109" s="46"/>
      <c r="AF109" s="46">
        <v>1</v>
      </c>
      <c r="AG109" s="46"/>
      <c r="AH109" s="46"/>
      <c r="AI109" s="47"/>
      <c r="AJ109" s="44"/>
      <c r="AK109" s="4">
        <v>-31930</v>
      </c>
      <c r="AL109" s="23"/>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row>
    <row r="110" spans="1:99" ht="102" customHeight="1" x14ac:dyDescent="0.35">
      <c r="A110" s="32">
        <v>101</v>
      </c>
      <c r="B110" s="43" t="s">
        <v>463</v>
      </c>
      <c r="C110" s="44">
        <v>44707</v>
      </c>
      <c r="D110" s="43" t="s">
        <v>464</v>
      </c>
      <c r="E110" s="45" t="s">
        <v>445</v>
      </c>
      <c r="F110" s="30" t="s">
        <v>446</v>
      </c>
      <c r="G110" s="46"/>
      <c r="H110" s="46"/>
      <c r="I110" s="46"/>
      <c r="J110" s="46">
        <v>1</v>
      </c>
      <c r="K110" s="46"/>
      <c r="L110" s="46"/>
      <c r="M110" s="46"/>
      <c r="N110" s="46"/>
      <c r="O110" s="46"/>
      <c r="P110" s="46"/>
      <c r="Q110" s="46"/>
      <c r="R110" s="46"/>
      <c r="S110" s="43" t="s">
        <v>484</v>
      </c>
      <c r="T110" s="43" t="s">
        <v>484</v>
      </c>
      <c r="U110" s="43"/>
      <c r="V110" s="43" t="s">
        <v>467</v>
      </c>
      <c r="W110" s="46">
        <v>1</v>
      </c>
      <c r="X110" s="46"/>
      <c r="Y110" s="46"/>
      <c r="Z110" s="46"/>
      <c r="AA110" s="46"/>
      <c r="AB110" s="46"/>
      <c r="AC110" s="46"/>
      <c r="AD110" s="46">
        <v>1</v>
      </c>
      <c r="AE110" s="46"/>
      <c r="AF110" s="46">
        <v>1</v>
      </c>
      <c r="AG110" s="46"/>
      <c r="AH110" s="46"/>
      <c r="AI110" s="47"/>
      <c r="AJ110" s="44"/>
      <c r="AK110" s="4">
        <v>-31931</v>
      </c>
      <c r="AL110" s="23"/>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row>
    <row r="111" spans="1:99" ht="102" customHeight="1" x14ac:dyDescent="0.35">
      <c r="A111" s="32">
        <v>102</v>
      </c>
      <c r="B111" s="6" t="s">
        <v>486</v>
      </c>
      <c r="C111" s="25">
        <v>44685</v>
      </c>
      <c r="D111" s="7" t="s">
        <v>487</v>
      </c>
      <c r="E111" s="7" t="s">
        <v>487</v>
      </c>
      <c r="F111" s="7" t="s">
        <v>488</v>
      </c>
      <c r="G111" s="49"/>
      <c r="H111" s="49">
        <v>1</v>
      </c>
      <c r="I111" s="49"/>
      <c r="J111" s="49"/>
      <c r="K111" s="49"/>
      <c r="L111" s="49"/>
      <c r="M111" s="49"/>
      <c r="N111" s="49">
        <v>1</v>
      </c>
      <c r="O111" s="49"/>
      <c r="P111" s="49"/>
      <c r="Q111" s="49"/>
      <c r="R111" s="50"/>
      <c r="S111" s="7" t="s">
        <v>490</v>
      </c>
      <c r="T111" s="7" t="s">
        <v>491</v>
      </c>
      <c r="U111" s="7" t="s">
        <v>492</v>
      </c>
      <c r="V111" s="26" t="s">
        <v>493</v>
      </c>
      <c r="W111" s="49">
        <v>1</v>
      </c>
      <c r="X111" s="49"/>
      <c r="Y111" s="49"/>
      <c r="Z111" s="49"/>
      <c r="AA111" s="49"/>
      <c r="AB111" s="49">
        <v>1</v>
      </c>
      <c r="AC111" s="49"/>
      <c r="AD111" s="49"/>
      <c r="AE111" s="49">
        <v>1</v>
      </c>
      <c r="AF111" s="6"/>
      <c r="AG111" s="49">
        <v>1</v>
      </c>
      <c r="AH111" s="49"/>
      <c r="AI111" s="51" t="s">
        <v>495</v>
      </c>
      <c r="AJ111" s="52">
        <v>44687</v>
      </c>
      <c r="AK111" s="51">
        <v>6</v>
      </c>
      <c r="AL111" s="23"/>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row>
    <row r="112" spans="1:99" ht="102" customHeight="1" x14ac:dyDescent="0.35">
      <c r="A112" s="32">
        <v>103</v>
      </c>
      <c r="B112" s="6" t="s">
        <v>489</v>
      </c>
      <c r="C112" s="5">
        <v>44706</v>
      </c>
      <c r="D112" s="7" t="s">
        <v>487</v>
      </c>
      <c r="E112" s="7" t="s">
        <v>487</v>
      </c>
      <c r="F112" s="7" t="s">
        <v>488</v>
      </c>
      <c r="G112" s="49"/>
      <c r="H112" s="49">
        <v>1</v>
      </c>
      <c r="I112" s="49"/>
      <c r="J112" s="49"/>
      <c r="K112" s="49"/>
      <c r="L112" s="49"/>
      <c r="M112" s="49"/>
      <c r="N112" s="49">
        <v>1</v>
      </c>
      <c r="O112" s="49"/>
      <c r="P112" s="49"/>
      <c r="Q112" s="49"/>
      <c r="R112" s="49"/>
      <c r="S112" s="7" t="s">
        <v>490</v>
      </c>
      <c r="T112" s="7" t="s">
        <v>491</v>
      </c>
      <c r="U112" s="7" t="s">
        <v>494</v>
      </c>
      <c r="V112" s="26" t="s">
        <v>493</v>
      </c>
      <c r="W112" s="49">
        <v>1</v>
      </c>
      <c r="X112" s="49"/>
      <c r="Y112" s="49"/>
      <c r="Z112" s="49"/>
      <c r="AA112" s="49"/>
      <c r="AB112" s="49">
        <v>1</v>
      </c>
      <c r="AC112" s="49"/>
      <c r="AD112" s="49"/>
      <c r="AE112" s="49">
        <v>1</v>
      </c>
      <c r="AF112" s="53"/>
      <c r="AG112" s="49">
        <v>1</v>
      </c>
      <c r="AH112" s="49"/>
      <c r="AI112" s="51" t="s">
        <v>496</v>
      </c>
      <c r="AJ112" s="54">
        <v>44706</v>
      </c>
      <c r="AK112" s="55">
        <v>0</v>
      </c>
      <c r="AL112" s="23"/>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row>
    <row r="113" spans="1:99" ht="102" customHeight="1" x14ac:dyDescent="0.35">
      <c r="A113" s="32">
        <v>104</v>
      </c>
      <c r="B113" s="9" t="s">
        <v>497</v>
      </c>
      <c r="C113" s="5">
        <v>44684</v>
      </c>
      <c r="D113" s="31" t="s">
        <v>498</v>
      </c>
      <c r="E113" s="30" t="s">
        <v>498</v>
      </c>
      <c r="F113" s="30" t="s">
        <v>499</v>
      </c>
      <c r="G113" s="6"/>
      <c r="H113" s="30"/>
      <c r="I113" s="6"/>
      <c r="J113" s="6">
        <v>1</v>
      </c>
      <c r="K113" s="6"/>
      <c r="L113" s="6"/>
      <c r="M113" s="6"/>
      <c r="N113" s="6">
        <v>1</v>
      </c>
      <c r="O113" s="6"/>
      <c r="P113" s="6"/>
      <c r="Q113" s="6"/>
      <c r="R113" s="6"/>
      <c r="S113" s="8" t="s">
        <v>500</v>
      </c>
      <c r="T113" s="7" t="s">
        <v>491</v>
      </c>
      <c r="U113" s="7" t="s">
        <v>501</v>
      </c>
      <c r="V113" s="7" t="s">
        <v>502</v>
      </c>
      <c r="W113" s="6">
        <v>1</v>
      </c>
      <c r="X113" s="6"/>
      <c r="Y113" s="6"/>
      <c r="Z113" s="6"/>
      <c r="AA113" s="6"/>
      <c r="AB113" s="6"/>
      <c r="AC113" s="6"/>
      <c r="AD113" s="6"/>
      <c r="AE113" s="6">
        <v>1</v>
      </c>
      <c r="AF113" s="6"/>
      <c r="AG113" s="6">
        <v>1</v>
      </c>
      <c r="AH113" s="6"/>
      <c r="AI113" s="6" t="s">
        <v>503</v>
      </c>
      <c r="AJ113" s="5">
        <v>44690</v>
      </c>
      <c r="AK113" s="4"/>
      <c r="AL113" s="23"/>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row>
    <row r="114" spans="1:99" ht="102" customHeight="1" x14ac:dyDescent="0.35">
      <c r="A114" s="32">
        <v>105</v>
      </c>
      <c r="B114" s="9" t="s">
        <v>504</v>
      </c>
      <c r="C114" s="5">
        <v>44678</v>
      </c>
      <c r="D114" s="31" t="s">
        <v>498</v>
      </c>
      <c r="E114" s="30" t="s">
        <v>498</v>
      </c>
      <c r="F114" s="30" t="s">
        <v>505</v>
      </c>
      <c r="G114" s="6"/>
      <c r="H114" s="30"/>
      <c r="I114" s="6"/>
      <c r="J114" s="6">
        <v>1</v>
      </c>
      <c r="K114" s="6"/>
      <c r="L114" s="6"/>
      <c r="M114" s="6"/>
      <c r="N114" s="6">
        <v>1</v>
      </c>
      <c r="O114" s="6"/>
      <c r="P114" s="6"/>
      <c r="Q114" s="6"/>
      <c r="R114" s="6"/>
      <c r="S114" s="8" t="s">
        <v>500</v>
      </c>
      <c r="T114" s="8" t="s">
        <v>491</v>
      </c>
      <c r="U114" s="7" t="s">
        <v>501</v>
      </c>
      <c r="V114" s="7" t="s">
        <v>506</v>
      </c>
      <c r="W114" s="6">
        <v>1</v>
      </c>
      <c r="X114" s="6"/>
      <c r="Y114" s="6"/>
      <c r="Z114" s="6"/>
      <c r="AA114" s="6"/>
      <c r="AB114" s="6"/>
      <c r="AC114" s="6"/>
      <c r="AD114" s="6"/>
      <c r="AE114" s="6">
        <v>1</v>
      </c>
      <c r="AF114" s="6"/>
      <c r="AG114" s="6">
        <v>1</v>
      </c>
      <c r="AH114" s="6"/>
      <c r="AI114" s="6" t="s">
        <v>507</v>
      </c>
      <c r="AJ114" s="5">
        <v>44699</v>
      </c>
      <c r="AK114" s="4"/>
      <c r="AL114" s="23"/>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row>
    <row r="115" spans="1:99" s="18" customFormat="1" ht="68.25" customHeight="1" x14ac:dyDescent="0.35">
      <c r="A115" s="21"/>
      <c r="B115" s="17"/>
      <c r="C115" s="17"/>
      <c r="D115" s="16"/>
      <c r="E115" s="16"/>
      <c r="F115" s="16"/>
      <c r="G115" s="16">
        <f>SUM(G10:G114)</f>
        <v>0</v>
      </c>
      <c r="H115" s="16">
        <f>SUM(H10:H114)</f>
        <v>77</v>
      </c>
      <c r="I115" s="16">
        <f>SUM(I10:I63)</f>
        <v>0</v>
      </c>
      <c r="J115" s="16">
        <f>SUM(J10:J114)</f>
        <v>28</v>
      </c>
      <c r="K115" s="16">
        <f>SUM(K10:K63)</f>
        <v>0</v>
      </c>
      <c r="L115" s="16">
        <f>SUM(L10:L63)</f>
        <v>0</v>
      </c>
      <c r="M115" s="16">
        <f>SUM(M10:M63)</f>
        <v>0</v>
      </c>
      <c r="N115" s="16">
        <f>SUM(N10:N114)</f>
        <v>37</v>
      </c>
      <c r="O115" s="16">
        <f>SUM(O10:O63)</f>
        <v>0</v>
      </c>
      <c r="P115" s="16">
        <f>SUM(P10:P63)</f>
        <v>0</v>
      </c>
      <c r="Q115" s="16">
        <f>SUM(Q10:Q63)</f>
        <v>0</v>
      </c>
      <c r="R115" s="16">
        <f>SUM(R10:R63)</f>
        <v>0</v>
      </c>
      <c r="S115" s="16"/>
      <c r="T115" s="16"/>
      <c r="U115" s="16">
        <f>SUM(U10:U63)</f>
        <v>0</v>
      </c>
      <c r="V115" s="16">
        <f>SUM(V10:V63)</f>
        <v>0</v>
      </c>
      <c r="W115" s="16">
        <v>105</v>
      </c>
      <c r="X115" s="16">
        <f t="shared" ref="X115:AC115" si="1">SUM(X10:X63)</f>
        <v>0</v>
      </c>
      <c r="Y115" s="16">
        <f t="shared" si="1"/>
        <v>0</v>
      </c>
      <c r="Z115" s="16">
        <f t="shared" si="1"/>
        <v>0</v>
      </c>
      <c r="AA115" s="16">
        <f t="shared" si="1"/>
        <v>0</v>
      </c>
      <c r="AB115" s="16">
        <f t="shared" si="1"/>
        <v>4</v>
      </c>
      <c r="AC115" s="16">
        <f t="shared" si="1"/>
        <v>0</v>
      </c>
      <c r="AD115" s="16"/>
      <c r="AE115" s="16">
        <f>SUM(AE10:AE114)</f>
        <v>79</v>
      </c>
      <c r="AF115" s="16">
        <f>SUM(AF10:AF114)</f>
        <v>26</v>
      </c>
      <c r="AG115" s="16">
        <f>SUM(AG10:AG114)</f>
        <v>79</v>
      </c>
      <c r="AH115" s="16">
        <f>SUM(AH10:AH63)</f>
        <v>0</v>
      </c>
      <c r="AI115" s="16"/>
      <c r="AJ115" s="16"/>
      <c r="AK115" s="22">
        <f>AVERAGE(AK10:AK63)</f>
        <v>4.3703703703703702</v>
      </c>
    </row>
    <row r="116" spans="1:99" x14ac:dyDescent="0.35">
      <c r="A116" s="33"/>
      <c r="B116" s="12"/>
      <c r="C116" s="12"/>
    </row>
    <row r="117" spans="1:99" x14ac:dyDescent="0.35">
      <c r="A117" s="33"/>
      <c r="B117" s="12"/>
      <c r="C117" s="12"/>
    </row>
    <row r="118" spans="1:99" x14ac:dyDescent="0.35">
      <c r="A118" s="33"/>
      <c r="B118" s="12"/>
      <c r="C118" s="12"/>
    </row>
    <row r="119" spans="1:99" x14ac:dyDescent="0.35">
      <c r="A119" s="33"/>
      <c r="B119" s="12"/>
      <c r="C119" s="12"/>
    </row>
    <row r="120" spans="1:99" x14ac:dyDescent="0.35">
      <c r="A120" s="33"/>
      <c r="B120" s="12"/>
      <c r="C120" s="12"/>
    </row>
    <row r="121" spans="1:99" x14ac:dyDescent="0.35">
      <c r="A121" s="33"/>
      <c r="B121" s="12"/>
      <c r="C121" s="12"/>
    </row>
    <row r="122" spans="1:99" x14ac:dyDescent="0.35">
      <c r="A122" s="33"/>
      <c r="B122" s="12"/>
      <c r="C122" s="12"/>
    </row>
    <row r="123" spans="1:99" x14ac:dyDescent="0.35">
      <c r="A123" s="33"/>
      <c r="B123" s="12"/>
      <c r="C123" s="12"/>
    </row>
    <row r="124" spans="1:99" x14ac:dyDescent="0.35">
      <c r="A124" s="33"/>
      <c r="B124" s="12"/>
      <c r="C124" s="12"/>
    </row>
    <row r="125" spans="1:99" x14ac:dyDescent="0.35">
      <c r="A125" s="33"/>
      <c r="B125" s="12"/>
      <c r="C125" s="12"/>
    </row>
    <row r="126" spans="1:99" x14ac:dyDescent="0.35">
      <c r="A126" s="33"/>
      <c r="B126" s="12"/>
      <c r="C126" s="12"/>
    </row>
    <row r="127" spans="1:99" x14ac:dyDescent="0.35">
      <c r="A127" s="33"/>
      <c r="B127" s="12"/>
      <c r="C127" s="12"/>
    </row>
    <row r="128" spans="1:99" x14ac:dyDescent="0.35">
      <c r="A128" s="33"/>
      <c r="B128" s="12"/>
      <c r="C128" s="12"/>
    </row>
    <row r="129" spans="1:3" x14ac:dyDescent="0.35">
      <c r="A129" s="33"/>
      <c r="B129" s="12"/>
      <c r="C129" s="12"/>
    </row>
    <row r="130" spans="1:3" x14ac:dyDescent="0.35">
      <c r="A130" s="33"/>
      <c r="B130" s="12"/>
      <c r="C130" s="12"/>
    </row>
    <row r="131" spans="1:3" x14ac:dyDescent="0.35">
      <c r="A131" s="33"/>
      <c r="B131" s="12"/>
      <c r="C131" s="12"/>
    </row>
    <row r="132" spans="1:3" x14ac:dyDescent="0.35">
      <c r="A132" s="33"/>
      <c r="B132" s="12"/>
      <c r="C132" s="12"/>
    </row>
    <row r="133" spans="1:3" x14ac:dyDescent="0.35">
      <c r="A133" s="33"/>
      <c r="B133" s="12"/>
      <c r="C133" s="12"/>
    </row>
    <row r="134" spans="1:3" x14ac:dyDescent="0.35">
      <c r="A134" s="33"/>
      <c r="B134" s="12"/>
      <c r="C134" s="12"/>
    </row>
    <row r="135" spans="1:3" x14ac:dyDescent="0.35">
      <c r="A135" s="33"/>
      <c r="B135" s="12"/>
      <c r="C135" s="12"/>
    </row>
    <row r="136" spans="1:3" x14ac:dyDescent="0.35">
      <c r="A136" s="33"/>
      <c r="B136" s="12"/>
      <c r="C136" s="12"/>
    </row>
    <row r="137" spans="1:3" x14ac:dyDescent="0.35">
      <c r="A137" s="33"/>
      <c r="B137" s="12"/>
      <c r="C137" s="12"/>
    </row>
    <row r="138" spans="1:3" x14ac:dyDescent="0.35">
      <c r="A138" s="33"/>
      <c r="B138" s="12"/>
      <c r="C138" s="12"/>
    </row>
    <row r="139" spans="1:3" x14ac:dyDescent="0.35">
      <c r="A139" s="33"/>
      <c r="B139" s="12"/>
      <c r="C139" s="12"/>
    </row>
    <row r="140" spans="1:3" x14ac:dyDescent="0.35">
      <c r="A140" s="33"/>
      <c r="B140" s="12"/>
      <c r="C140" s="12"/>
    </row>
    <row r="141" spans="1:3" x14ac:dyDescent="0.35">
      <c r="A141" s="33"/>
      <c r="B141" s="12"/>
      <c r="C141" s="12"/>
    </row>
    <row r="142" spans="1:3" x14ac:dyDescent="0.35">
      <c r="A142" s="33"/>
      <c r="B142" s="12"/>
      <c r="C142" s="12"/>
    </row>
    <row r="143" spans="1:3" x14ac:dyDescent="0.35">
      <c r="A143" s="33"/>
      <c r="B143" s="12"/>
      <c r="C143" s="12"/>
    </row>
    <row r="144" spans="1:3" x14ac:dyDescent="0.35">
      <c r="A144" s="33"/>
      <c r="B144" s="12"/>
      <c r="C144" s="12"/>
    </row>
    <row r="145" spans="1:3" x14ac:dyDescent="0.35">
      <c r="A145" s="33"/>
      <c r="B145" s="12"/>
      <c r="C145" s="12"/>
    </row>
    <row r="146" spans="1:3" x14ac:dyDescent="0.35">
      <c r="A146" s="33"/>
      <c r="B146" s="12"/>
      <c r="C146" s="12"/>
    </row>
    <row r="147" spans="1:3" x14ac:dyDescent="0.35">
      <c r="A147" s="33"/>
      <c r="B147" s="12"/>
      <c r="C147" s="12"/>
    </row>
    <row r="148" spans="1:3" x14ac:dyDescent="0.35">
      <c r="A148" s="33"/>
      <c r="B148" s="12"/>
      <c r="C148" s="12"/>
    </row>
    <row r="149" spans="1:3" x14ac:dyDescent="0.35">
      <c r="A149" s="33"/>
      <c r="B149" s="12"/>
      <c r="C149" s="12"/>
    </row>
    <row r="150" spans="1:3" x14ac:dyDescent="0.35">
      <c r="A150" s="33"/>
      <c r="B150" s="12"/>
      <c r="C150" s="12"/>
    </row>
    <row r="151" spans="1:3" x14ac:dyDescent="0.35">
      <c r="A151" s="33"/>
      <c r="B151" s="12"/>
      <c r="C151" s="12"/>
    </row>
    <row r="152" spans="1:3" x14ac:dyDescent="0.35">
      <c r="A152" s="33"/>
      <c r="B152" s="12"/>
      <c r="C152" s="12"/>
    </row>
    <row r="153" spans="1:3" x14ac:dyDescent="0.35">
      <c r="A153" s="33"/>
      <c r="B153" s="12"/>
      <c r="C153" s="12"/>
    </row>
    <row r="154" spans="1:3" x14ac:dyDescent="0.35">
      <c r="A154" s="33"/>
      <c r="B154" s="12"/>
      <c r="C154" s="12"/>
    </row>
    <row r="155" spans="1:3" x14ac:dyDescent="0.35">
      <c r="A155" s="33"/>
      <c r="B155" s="12"/>
      <c r="C155" s="12"/>
    </row>
    <row r="156" spans="1:3" x14ac:dyDescent="0.35">
      <c r="A156" s="33"/>
      <c r="B156" s="12"/>
      <c r="C156" s="12"/>
    </row>
    <row r="157" spans="1:3" x14ac:dyDescent="0.35">
      <c r="A157" s="33"/>
      <c r="B157" s="12"/>
      <c r="C157" s="12"/>
    </row>
    <row r="158" spans="1:3" x14ac:dyDescent="0.35">
      <c r="A158" s="33"/>
      <c r="B158" s="12"/>
      <c r="C158" s="12"/>
    </row>
    <row r="159" spans="1:3" x14ac:dyDescent="0.35">
      <c r="A159" s="33"/>
      <c r="B159" s="12"/>
      <c r="C159" s="12"/>
    </row>
    <row r="160" spans="1:3" x14ac:dyDescent="0.35">
      <c r="A160" s="33"/>
      <c r="B160" s="12"/>
      <c r="C160" s="12"/>
    </row>
    <row r="161" spans="1:3" x14ac:dyDescent="0.35">
      <c r="A161" s="33"/>
      <c r="B161" s="12"/>
      <c r="C161" s="12"/>
    </row>
    <row r="162" spans="1:3" x14ac:dyDescent="0.35">
      <c r="A162" s="33"/>
      <c r="B162" s="12"/>
      <c r="C162" s="12"/>
    </row>
    <row r="163" spans="1:3" x14ac:dyDescent="0.35">
      <c r="A163" s="33"/>
      <c r="B163" s="12"/>
      <c r="C163" s="12"/>
    </row>
    <row r="164" spans="1:3" x14ac:dyDescent="0.35">
      <c r="A164" s="33"/>
      <c r="B164" s="12"/>
      <c r="C164" s="12"/>
    </row>
    <row r="165" spans="1:3" x14ac:dyDescent="0.35">
      <c r="A165" s="33"/>
      <c r="B165" s="12"/>
      <c r="C165" s="12"/>
    </row>
    <row r="166" spans="1:3" x14ac:dyDescent="0.35">
      <c r="A166" s="33"/>
      <c r="B166" s="12"/>
      <c r="C166" s="12"/>
    </row>
    <row r="167" spans="1:3" x14ac:dyDescent="0.35">
      <c r="A167" s="33"/>
      <c r="B167" s="12"/>
      <c r="C167" s="12"/>
    </row>
    <row r="168" spans="1:3" x14ac:dyDescent="0.35">
      <c r="A168" s="33"/>
      <c r="B168" s="12"/>
      <c r="C168" s="12"/>
    </row>
    <row r="169" spans="1:3" x14ac:dyDescent="0.35">
      <c r="A169" s="33"/>
      <c r="B169" s="12"/>
      <c r="C169" s="12"/>
    </row>
    <row r="170" spans="1:3" x14ac:dyDescent="0.35">
      <c r="A170" s="33"/>
      <c r="B170" s="12"/>
      <c r="C170" s="12"/>
    </row>
    <row r="171" spans="1:3" x14ac:dyDescent="0.35">
      <c r="A171" s="33"/>
      <c r="B171" s="12"/>
      <c r="C171" s="12"/>
    </row>
    <row r="172" spans="1:3" x14ac:dyDescent="0.35">
      <c r="A172" s="33"/>
      <c r="B172" s="12"/>
      <c r="C172" s="12"/>
    </row>
    <row r="173" spans="1:3" x14ac:dyDescent="0.35">
      <c r="A173" s="33"/>
      <c r="B173" s="12"/>
      <c r="C173" s="12"/>
    </row>
    <row r="174" spans="1:3" x14ac:dyDescent="0.35">
      <c r="A174" s="33"/>
      <c r="B174" s="12"/>
      <c r="C174" s="12"/>
    </row>
    <row r="175" spans="1:3" x14ac:dyDescent="0.35">
      <c r="A175" s="33"/>
      <c r="B175" s="12"/>
      <c r="C175" s="12"/>
    </row>
    <row r="176" spans="1:3" x14ac:dyDescent="0.35">
      <c r="A176" s="33"/>
      <c r="B176" s="12"/>
      <c r="C176" s="12"/>
    </row>
    <row r="177" spans="1:3" x14ac:dyDescent="0.35">
      <c r="A177" s="33"/>
      <c r="B177" s="12"/>
      <c r="C177" s="12"/>
    </row>
    <row r="178" spans="1:3" x14ac:dyDescent="0.35">
      <c r="A178" s="33"/>
      <c r="B178" s="12"/>
      <c r="C178" s="12"/>
    </row>
    <row r="179" spans="1:3" x14ac:dyDescent="0.35">
      <c r="A179" s="33"/>
      <c r="B179" s="12"/>
      <c r="C179" s="12"/>
    </row>
    <row r="180" spans="1:3" x14ac:dyDescent="0.35">
      <c r="A180" s="33"/>
      <c r="B180" s="12"/>
      <c r="C180" s="12"/>
    </row>
    <row r="181" spans="1:3" x14ac:dyDescent="0.35">
      <c r="A181" s="33"/>
      <c r="B181" s="12"/>
      <c r="C181" s="12"/>
    </row>
    <row r="182" spans="1:3" x14ac:dyDescent="0.35">
      <c r="A182" s="33"/>
      <c r="B182" s="12"/>
      <c r="C182" s="12"/>
    </row>
    <row r="183" spans="1:3" x14ac:dyDescent="0.35">
      <c r="A183" s="33"/>
      <c r="B183" s="12"/>
      <c r="C183" s="12"/>
    </row>
    <row r="184" spans="1:3" x14ac:dyDescent="0.35">
      <c r="A184" s="33"/>
      <c r="B184" s="12"/>
      <c r="C184" s="12"/>
    </row>
    <row r="185" spans="1:3" x14ac:dyDescent="0.35">
      <c r="A185" s="33"/>
      <c r="B185" s="12"/>
      <c r="C185" s="12"/>
    </row>
    <row r="186" spans="1:3" x14ac:dyDescent="0.35">
      <c r="A186" s="33"/>
      <c r="B186" s="12"/>
      <c r="C186" s="12"/>
    </row>
    <row r="187" spans="1:3" x14ac:dyDescent="0.35">
      <c r="A187" s="33"/>
      <c r="B187" s="12"/>
      <c r="C187" s="12"/>
    </row>
    <row r="188" spans="1:3" x14ac:dyDescent="0.35">
      <c r="A188" s="33"/>
      <c r="B188" s="12"/>
      <c r="C188" s="12"/>
    </row>
    <row r="189" spans="1:3" x14ac:dyDescent="0.35">
      <c r="A189" s="33"/>
      <c r="B189" s="12"/>
      <c r="C189" s="12"/>
    </row>
    <row r="190" spans="1:3" x14ac:dyDescent="0.35">
      <c r="A190" s="33"/>
      <c r="B190" s="12"/>
      <c r="C190" s="12"/>
    </row>
    <row r="191" spans="1:3" x14ac:dyDescent="0.35">
      <c r="A191" s="33"/>
      <c r="B191" s="12"/>
      <c r="C191" s="12"/>
    </row>
    <row r="192" spans="1:3" x14ac:dyDescent="0.35">
      <c r="A192" s="33"/>
      <c r="B192" s="12"/>
      <c r="C192" s="12"/>
    </row>
    <row r="193" spans="1:3" x14ac:dyDescent="0.35">
      <c r="A193" s="33"/>
      <c r="B193" s="12"/>
      <c r="C193" s="12"/>
    </row>
    <row r="194" spans="1:3" x14ac:dyDescent="0.35">
      <c r="A194" s="33"/>
      <c r="B194" s="12"/>
      <c r="C194" s="12"/>
    </row>
    <row r="195" spans="1:3" x14ac:dyDescent="0.35">
      <c r="A195" s="33"/>
      <c r="B195" s="12"/>
      <c r="C195" s="12"/>
    </row>
    <row r="196" spans="1:3" x14ac:dyDescent="0.35">
      <c r="A196" s="33"/>
      <c r="B196" s="12"/>
      <c r="C196" s="12"/>
    </row>
    <row r="197" spans="1:3" x14ac:dyDescent="0.35">
      <c r="A197" s="33"/>
      <c r="B197" s="12"/>
      <c r="C197" s="12"/>
    </row>
    <row r="198" spans="1:3" x14ac:dyDescent="0.35">
      <c r="A198" s="33"/>
      <c r="B198" s="12"/>
      <c r="C198" s="12"/>
    </row>
    <row r="199" spans="1:3" x14ac:dyDescent="0.35">
      <c r="A199" s="33"/>
      <c r="B199" s="12"/>
      <c r="C199" s="12"/>
    </row>
    <row r="200" spans="1:3" x14ac:dyDescent="0.35">
      <c r="A200" s="33"/>
      <c r="B200" s="12"/>
      <c r="C200" s="12"/>
    </row>
    <row r="201" spans="1:3" x14ac:dyDescent="0.35">
      <c r="A201" s="33"/>
      <c r="B201" s="12"/>
      <c r="C201" s="12"/>
    </row>
    <row r="202" spans="1:3" x14ac:dyDescent="0.35">
      <c r="A202" s="33"/>
      <c r="B202" s="12"/>
      <c r="C202" s="12"/>
    </row>
    <row r="203" spans="1:3" x14ac:dyDescent="0.35">
      <c r="A203" s="33"/>
      <c r="B203" s="12"/>
      <c r="C203" s="12"/>
    </row>
    <row r="204" spans="1:3" x14ac:dyDescent="0.35">
      <c r="A204" s="33"/>
      <c r="B204" s="12"/>
      <c r="C204" s="12"/>
    </row>
    <row r="205" spans="1:3" x14ac:dyDescent="0.35">
      <c r="A205" s="33"/>
      <c r="B205" s="12"/>
      <c r="C205" s="12"/>
    </row>
    <row r="206" spans="1:3" x14ac:dyDescent="0.35">
      <c r="A206" s="33"/>
      <c r="B206" s="12"/>
      <c r="C206" s="12"/>
    </row>
    <row r="207" spans="1:3" x14ac:dyDescent="0.35">
      <c r="A207" s="33"/>
      <c r="B207" s="12"/>
      <c r="C207" s="12"/>
    </row>
    <row r="208" spans="1:3" x14ac:dyDescent="0.35">
      <c r="A208" s="33"/>
      <c r="B208" s="12"/>
      <c r="C208" s="12"/>
    </row>
    <row r="209" spans="1:3" x14ac:dyDescent="0.35">
      <c r="A209" s="33"/>
      <c r="B209" s="12"/>
      <c r="C209" s="12"/>
    </row>
    <row r="210" spans="1:3" x14ac:dyDescent="0.35">
      <c r="A210" s="33"/>
      <c r="B210" s="12"/>
      <c r="C210" s="12"/>
    </row>
    <row r="211" spans="1:3" x14ac:dyDescent="0.35">
      <c r="A211" s="33"/>
      <c r="B211" s="12"/>
      <c r="C211" s="12"/>
    </row>
    <row r="212" spans="1:3" x14ac:dyDescent="0.35">
      <c r="A212" s="33"/>
      <c r="B212" s="12"/>
      <c r="C212" s="12"/>
    </row>
    <row r="213" spans="1:3" x14ac:dyDescent="0.35">
      <c r="A213" s="33"/>
      <c r="B213" s="12"/>
      <c r="C213" s="12"/>
    </row>
    <row r="214" spans="1:3" x14ac:dyDescent="0.35">
      <c r="A214" s="33"/>
      <c r="B214" s="12"/>
      <c r="C214" s="12"/>
    </row>
    <row r="215" spans="1:3" x14ac:dyDescent="0.35">
      <c r="A215" s="33"/>
      <c r="B215" s="12"/>
      <c r="C215" s="12"/>
    </row>
    <row r="216" spans="1:3" x14ac:dyDescent="0.35">
      <c r="A216" s="33"/>
      <c r="B216" s="12"/>
      <c r="C216" s="12"/>
    </row>
    <row r="217" spans="1:3" x14ac:dyDescent="0.35">
      <c r="A217" s="33"/>
      <c r="B217" s="12"/>
      <c r="C217" s="12"/>
    </row>
    <row r="218" spans="1:3" x14ac:dyDescent="0.35">
      <c r="A218" s="33"/>
      <c r="B218" s="12"/>
      <c r="C218" s="12"/>
    </row>
    <row r="219" spans="1:3" x14ac:dyDescent="0.35">
      <c r="A219" s="33"/>
      <c r="B219" s="12"/>
      <c r="C219" s="12"/>
    </row>
    <row r="220" spans="1:3" x14ac:dyDescent="0.35">
      <c r="A220" s="33"/>
      <c r="B220" s="12"/>
      <c r="C220" s="12"/>
    </row>
    <row r="221" spans="1:3" x14ac:dyDescent="0.35">
      <c r="A221" s="33"/>
      <c r="B221" s="12"/>
      <c r="C221" s="12"/>
    </row>
    <row r="222" spans="1:3" x14ac:dyDescent="0.35">
      <c r="A222" s="33"/>
      <c r="B222" s="12"/>
      <c r="C222" s="12"/>
    </row>
    <row r="223" spans="1:3" x14ac:dyDescent="0.35">
      <c r="A223" s="33"/>
      <c r="B223" s="12"/>
      <c r="C223" s="12"/>
    </row>
    <row r="224" spans="1:3" x14ac:dyDescent="0.35">
      <c r="A224" s="33"/>
      <c r="B224" s="12"/>
      <c r="C224" s="12"/>
    </row>
    <row r="225" spans="1:3" x14ac:dyDescent="0.35">
      <c r="A225" s="33"/>
      <c r="B225" s="12"/>
      <c r="C225" s="12"/>
    </row>
    <row r="226" spans="1:3" x14ac:dyDescent="0.35">
      <c r="A226" s="33"/>
      <c r="B226" s="12"/>
      <c r="C226" s="12"/>
    </row>
    <row r="227" spans="1:3" x14ac:dyDescent="0.35">
      <c r="A227" s="33"/>
      <c r="B227" s="12"/>
      <c r="C227" s="12"/>
    </row>
    <row r="228" spans="1:3" x14ac:dyDescent="0.35">
      <c r="A228" s="33"/>
      <c r="B228" s="12"/>
      <c r="C228" s="12"/>
    </row>
    <row r="229" spans="1:3" x14ac:dyDescent="0.35">
      <c r="A229" s="33"/>
      <c r="B229" s="12"/>
      <c r="C229" s="12"/>
    </row>
    <row r="230" spans="1:3" x14ac:dyDescent="0.35">
      <c r="A230" s="33"/>
      <c r="B230" s="12"/>
      <c r="C230" s="12"/>
    </row>
    <row r="231" spans="1:3" x14ac:dyDescent="0.35">
      <c r="A231" s="33"/>
      <c r="B231" s="12"/>
      <c r="C231" s="12"/>
    </row>
    <row r="232" spans="1:3" x14ac:dyDescent="0.35">
      <c r="A232" s="33"/>
      <c r="B232" s="12"/>
      <c r="C232" s="12"/>
    </row>
    <row r="233" spans="1:3" x14ac:dyDescent="0.35">
      <c r="A233" s="33"/>
      <c r="B233" s="12"/>
      <c r="C233" s="12"/>
    </row>
    <row r="234" spans="1:3" x14ac:dyDescent="0.35">
      <c r="A234" s="33"/>
      <c r="B234" s="12"/>
      <c r="C234" s="12"/>
    </row>
    <row r="235" spans="1:3" x14ac:dyDescent="0.35">
      <c r="A235" s="33"/>
      <c r="B235" s="12"/>
      <c r="C235" s="12"/>
    </row>
    <row r="236" spans="1:3" x14ac:dyDescent="0.35">
      <c r="A236" s="33"/>
      <c r="B236" s="12"/>
      <c r="C236" s="12"/>
    </row>
    <row r="237" spans="1:3" x14ac:dyDescent="0.35">
      <c r="A237" s="33"/>
      <c r="B237" s="12"/>
      <c r="C237" s="12"/>
    </row>
    <row r="238" spans="1:3" x14ac:dyDescent="0.35">
      <c r="A238" s="33"/>
      <c r="B238" s="12"/>
      <c r="C238" s="12"/>
    </row>
    <row r="239" spans="1:3" x14ac:dyDescent="0.35">
      <c r="A239" s="33"/>
      <c r="B239" s="12"/>
      <c r="C239" s="12"/>
    </row>
    <row r="240" spans="1:3" x14ac:dyDescent="0.35">
      <c r="A240" s="33"/>
      <c r="B240" s="12"/>
      <c r="C240" s="12"/>
    </row>
    <row r="241" spans="1:3" x14ac:dyDescent="0.35">
      <c r="A241" s="33"/>
      <c r="B241" s="12"/>
      <c r="C241" s="12"/>
    </row>
    <row r="242" spans="1:3" x14ac:dyDescent="0.35">
      <c r="A242" s="33"/>
      <c r="B242" s="12"/>
      <c r="C242" s="12"/>
    </row>
    <row r="243" spans="1:3" x14ac:dyDescent="0.35">
      <c r="A243" s="33"/>
      <c r="B243" s="12"/>
      <c r="C243" s="12"/>
    </row>
    <row r="244" spans="1:3" x14ac:dyDescent="0.35">
      <c r="A244" s="33"/>
      <c r="B244" s="12"/>
      <c r="C244" s="12"/>
    </row>
    <row r="245" spans="1:3" x14ac:dyDescent="0.35">
      <c r="A245" s="33"/>
      <c r="B245" s="12"/>
      <c r="C245" s="12"/>
    </row>
    <row r="246" spans="1:3" x14ac:dyDescent="0.35">
      <c r="A246" s="33"/>
      <c r="B246" s="12"/>
      <c r="C246" s="12"/>
    </row>
    <row r="247" spans="1:3" x14ac:dyDescent="0.35">
      <c r="A247" s="33"/>
      <c r="B247" s="12"/>
      <c r="C247" s="12"/>
    </row>
    <row r="248" spans="1:3" x14ac:dyDescent="0.35">
      <c r="A248" s="33"/>
      <c r="B248" s="12"/>
      <c r="C248" s="12"/>
    </row>
    <row r="249" spans="1:3" x14ac:dyDescent="0.35">
      <c r="A249" s="33"/>
      <c r="B249" s="12"/>
      <c r="C249" s="12"/>
    </row>
    <row r="250" spans="1:3" x14ac:dyDescent="0.35">
      <c r="A250" s="33"/>
      <c r="B250" s="12"/>
      <c r="C250" s="12"/>
    </row>
    <row r="251" spans="1:3" x14ac:dyDescent="0.35">
      <c r="A251" s="33"/>
      <c r="B251" s="12"/>
      <c r="C251" s="12"/>
    </row>
    <row r="252" spans="1:3" x14ac:dyDescent="0.35">
      <c r="A252" s="33"/>
      <c r="B252" s="12"/>
      <c r="C252" s="12"/>
    </row>
    <row r="253" spans="1:3" x14ac:dyDescent="0.35">
      <c r="A253" s="33"/>
      <c r="B253" s="12"/>
      <c r="C253" s="12"/>
    </row>
    <row r="254" spans="1:3" x14ac:dyDescent="0.35">
      <c r="A254" s="33"/>
      <c r="B254" s="12"/>
      <c r="C254" s="12"/>
    </row>
    <row r="255" spans="1:3" x14ac:dyDescent="0.35">
      <c r="A255" s="33"/>
      <c r="B255" s="12"/>
      <c r="C255" s="12"/>
    </row>
    <row r="256" spans="1:3" x14ac:dyDescent="0.35">
      <c r="A256" s="33"/>
      <c r="B256" s="12"/>
      <c r="C256" s="12"/>
    </row>
    <row r="257" spans="1:3" x14ac:dyDescent="0.35">
      <c r="A257" s="33"/>
      <c r="B257" s="12"/>
      <c r="C257" s="12"/>
    </row>
    <row r="258" spans="1:3" x14ac:dyDescent="0.35">
      <c r="A258" s="33"/>
      <c r="B258" s="12"/>
      <c r="C258" s="12"/>
    </row>
    <row r="259" spans="1:3" x14ac:dyDescent="0.35">
      <c r="A259" s="33"/>
      <c r="B259" s="12"/>
      <c r="C259" s="12"/>
    </row>
    <row r="260" spans="1:3" x14ac:dyDescent="0.35">
      <c r="A260" s="33"/>
      <c r="B260" s="12"/>
      <c r="C260" s="12"/>
    </row>
    <row r="261" spans="1:3" x14ac:dyDescent="0.35">
      <c r="A261" s="33"/>
      <c r="B261" s="12"/>
      <c r="C261" s="12"/>
    </row>
    <row r="262" spans="1:3" x14ac:dyDescent="0.35">
      <c r="A262" s="33"/>
      <c r="B262" s="12"/>
      <c r="C262" s="12"/>
    </row>
    <row r="263" spans="1:3" x14ac:dyDescent="0.35">
      <c r="A263" s="33"/>
      <c r="B263" s="12"/>
      <c r="C263" s="12"/>
    </row>
    <row r="264" spans="1:3" x14ac:dyDescent="0.35">
      <c r="A264" s="33"/>
      <c r="B264" s="12"/>
      <c r="C264" s="12"/>
    </row>
    <row r="265" spans="1:3" x14ac:dyDescent="0.35">
      <c r="A265" s="33"/>
      <c r="B265" s="12"/>
      <c r="C265" s="12"/>
    </row>
    <row r="266" spans="1:3" x14ac:dyDescent="0.35">
      <c r="A266" s="33"/>
      <c r="B266" s="12"/>
      <c r="C266" s="12"/>
    </row>
    <row r="267" spans="1:3" x14ac:dyDescent="0.35">
      <c r="A267" s="33"/>
      <c r="B267" s="12"/>
      <c r="C267" s="12"/>
    </row>
    <row r="268" spans="1:3" x14ac:dyDescent="0.35">
      <c r="A268" s="33"/>
      <c r="B268" s="12"/>
      <c r="C268" s="12"/>
    </row>
    <row r="269" spans="1:3" x14ac:dyDescent="0.35">
      <c r="A269" s="33"/>
      <c r="B269" s="12"/>
      <c r="C269" s="12"/>
    </row>
    <row r="270" spans="1:3" x14ac:dyDescent="0.35">
      <c r="A270" s="33"/>
      <c r="B270" s="12"/>
      <c r="C270" s="12"/>
    </row>
    <row r="271" spans="1:3" x14ac:dyDescent="0.35">
      <c r="A271" s="33"/>
      <c r="B271" s="12"/>
      <c r="C271" s="12"/>
    </row>
    <row r="272" spans="1:3" x14ac:dyDescent="0.35">
      <c r="A272" s="33"/>
      <c r="B272" s="12"/>
      <c r="C272" s="12"/>
    </row>
    <row r="273" spans="1:3" x14ac:dyDescent="0.35">
      <c r="A273" s="33"/>
      <c r="B273" s="12"/>
      <c r="C273" s="12"/>
    </row>
    <row r="274" spans="1:3" x14ac:dyDescent="0.35">
      <c r="A274" s="33"/>
      <c r="B274" s="12"/>
      <c r="C274" s="12"/>
    </row>
    <row r="275" spans="1:3" x14ac:dyDescent="0.35">
      <c r="A275" s="33"/>
      <c r="B275" s="12"/>
      <c r="C275" s="12"/>
    </row>
    <row r="276" spans="1:3" x14ac:dyDescent="0.35">
      <c r="A276" s="33"/>
      <c r="B276" s="12"/>
      <c r="C276" s="12"/>
    </row>
    <row r="277" spans="1:3" x14ac:dyDescent="0.35">
      <c r="A277" s="33"/>
      <c r="B277" s="12"/>
      <c r="C277" s="12"/>
    </row>
    <row r="278" spans="1:3" x14ac:dyDescent="0.35">
      <c r="A278" s="33"/>
      <c r="B278" s="12"/>
      <c r="C278" s="12"/>
    </row>
    <row r="279" spans="1:3" x14ac:dyDescent="0.35">
      <c r="A279" s="33"/>
      <c r="B279" s="12"/>
      <c r="C279" s="12"/>
    </row>
    <row r="280" spans="1:3" x14ac:dyDescent="0.35">
      <c r="A280" s="33"/>
      <c r="B280" s="12"/>
      <c r="C280" s="12"/>
    </row>
    <row r="281" spans="1:3" x14ac:dyDescent="0.35">
      <c r="A281" s="33"/>
      <c r="B281" s="12"/>
      <c r="C281" s="12"/>
    </row>
    <row r="282" spans="1:3" x14ac:dyDescent="0.35">
      <c r="A282" s="33"/>
      <c r="B282" s="12"/>
      <c r="C282" s="12"/>
    </row>
    <row r="283" spans="1:3" x14ac:dyDescent="0.35">
      <c r="A283" s="33"/>
      <c r="B283" s="12"/>
      <c r="C283" s="12"/>
    </row>
    <row r="284" spans="1:3" x14ac:dyDescent="0.35">
      <c r="A284" s="33"/>
      <c r="B284" s="12"/>
      <c r="C284" s="12"/>
    </row>
    <row r="285" spans="1:3" x14ac:dyDescent="0.35">
      <c r="A285" s="33"/>
      <c r="B285" s="12"/>
      <c r="C285" s="12"/>
    </row>
    <row r="286" spans="1:3" x14ac:dyDescent="0.35">
      <c r="A286" s="33"/>
      <c r="B286" s="12"/>
      <c r="C286" s="12"/>
    </row>
    <row r="287" spans="1:3" x14ac:dyDescent="0.35">
      <c r="A287" s="33"/>
      <c r="B287" s="12"/>
      <c r="C287" s="12"/>
    </row>
    <row r="288" spans="1:3" x14ac:dyDescent="0.35">
      <c r="A288" s="33"/>
      <c r="B288" s="12"/>
      <c r="C288" s="12"/>
    </row>
    <row r="289" spans="1:3" x14ac:dyDescent="0.35">
      <c r="A289" s="33"/>
      <c r="B289" s="12"/>
      <c r="C289" s="12"/>
    </row>
    <row r="290" spans="1:3" x14ac:dyDescent="0.35">
      <c r="A290" s="33"/>
      <c r="B290" s="12"/>
      <c r="C290" s="12"/>
    </row>
    <row r="291" spans="1:3" x14ac:dyDescent="0.35">
      <c r="A291" s="33"/>
      <c r="B291" s="12"/>
      <c r="C291" s="12"/>
    </row>
    <row r="292" spans="1:3" x14ac:dyDescent="0.35">
      <c r="A292" s="33"/>
      <c r="B292" s="12"/>
      <c r="C292" s="12"/>
    </row>
    <row r="293" spans="1:3" x14ac:dyDescent="0.35">
      <c r="A293" s="33"/>
      <c r="B293" s="12"/>
      <c r="C293" s="12"/>
    </row>
    <row r="294" spans="1:3" x14ac:dyDescent="0.35">
      <c r="A294" s="33"/>
      <c r="B294" s="12"/>
      <c r="C294" s="12"/>
    </row>
    <row r="295" spans="1:3" x14ac:dyDescent="0.35">
      <c r="A295" s="33"/>
      <c r="B295" s="12"/>
      <c r="C295" s="12"/>
    </row>
    <row r="296" spans="1:3" x14ac:dyDescent="0.35">
      <c r="A296" s="33"/>
      <c r="B296" s="12"/>
      <c r="C296" s="12"/>
    </row>
    <row r="297" spans="1:3" x14ac:dyDescent="0.35">
      <c r="A297" s="33"/>
      <c r="B297" s="12"/>
      <c r="C297" s="12"/>
    </row>
    <row r="298" spans="1:3" x14ac:dyDescent="0.35">
      <c r="A298" s="33"/>
      <c r="B298" s="12"/>
      <c r="C298" s="12"/>
    </row>
    <row r="299" spans="1:3" x14ac:dyDescent="0.35">
      <c r="A299" s="33"/>
      <c r="B299" s="12"/>
      <c r="C299" s="12"/>
    </row>
    <row r="300" spans="1:3" x14ac:dyDescent="0.35">
      <c r="A300" s="33"/>
      <c r="B300" s="12"/>
      <c r="C300" s="12"/>
    </row>
    <row r="301" spans="1:3" x14ac:dyDescent="0.35">
      <c r="A301" s="33"/>
      <c r="B301" s="12"/>
      <c r="C301" s="12"/>
    </row>
    <row r="302" spans="1:3" x14ac:dyDescent="0.35">
      <c r="A302" s="33"/>
      <c r="B302" s="12"/>
      <c r="C302" s="12"/>
    </row>
    <row r="303" spans="1:3" x14ac:dyDescent="0.35">
      <c r="A303" s="33"/>
      <c r="B303" s="12"/>
      <c r="C303" s="12"/>
    </row>
    <row r="304" spans="1:3" x14ac:dyDescent="0.35">
      <c r="A304" s="33"/>
      <c r="B304" s="12"/>
      <c r="C304" s="12"/>
    </row>
    <row r="305" spans="1:3" x14ac:dyDescent="0.35">
      <c r="A305" s="33"/>
      <c r="B305" s="12"/>
      <c r="C305" s="12"/>
    </row>
    <row r="306" spans="1:3" x14ac:dyDescent="0.35">
      <c r="A306" s="33"/>
      <c r="B306" s="12"/>
      <c r="C306" s="12"/>
    </row>
    <row r="307" spans="1:3" x14ac:dyDescent="0.35">
      <c r="A307" s="33"/>
      <c r="B307" s="12"/>
      <c r="C307" s="12"/>
    </row>
    <row r="308" spans="1:3" x14ac:dyDescent="0.35">
      <c r="A308" s="33"/>
      <c r="B308" s="12"/>
      <c r="C308" s="12"/>
    </row>
    <row r="309" spans="1:3" x14ac:dyDescent="0.35">
      <c r="A309" s="33"/>
      <c r="B309" s="12"/>
      <c r="C309" s="12"/>
    </row>
    <row r="310" spans="1:3" x14ac:dyDescent="0.35">
      <c r="A310" s="33"/>
      <c r="B310" s="12"/>
      <c r="C310" s="12"/>
    </row>
    <row r="311" spans="1:3" x14ac:dyDescent="0.35">
      <c r="A311" s="33"/>
      <c r="B311" s="12"/>
      <c r="C311" s="12"/>
    </row>
    <row r="312" spans="1:3" x14ac:dyDescent="0.35">
      <c r="A312" s="33"/>
      <c r="B312" s="12"/>
      <c r="C312" s="12"/>
    </row>
    <row r="313" spans="1:3" x14ac:dyDescent="0.35">
      <c r="A313" s="33"/>
      <c r="B313" s="12"/>
      <c r="C313" s="12"/>
    </row>
    <row r="314" spans="1:3" x14ac:dyDescent="0.35">
      <c r="A314" s="33"/>
      <c r="B314" s="12"/>
      <c r="C314" s="12"/>
    </row>
    <row r="315" spans="1:3" x14ac:dyDescent="0.35">
      <c r="A315" s="33"/>
      <c r="B315" s="12"/>
      <c r="C315" s="12"/>
    </row>
    <row r="316" spans="1:3" x14ac:dyDescent="0.35">
      <c r="A316" s="33"/>
      <c r="B316" s="12"/>
      <c r="C316" s="12"/>
    </row>
    <row r="317" spans="1:3" x14ac:dyDescent="0.35">
      <c r="A317" s="33"/>
      <c r="B317" s="12"/>
      <c r="C317" s="12"/>
    </row>
    <row r="318" spans="1:3" x14ac:dyDescent="0.35">
      <c r="A318" s="33"/>
      <c r="B318" s="12"/>
      <c r="C318" s="12"/>
    </row>
    <row r="319" spans="1:3" x14ac:dyDescent="0.35">
      <c r="A319" s="33"/>
      <c r="B319" s="12"/>
      <c r="C319" s="12"/>
    </row>
    <row r="320" spans="1:3" x14ac:dyDescent="0.35">
      <c r="A320" s="33"/>
      <c r="B320" s="12"/>
      <c r="C320" s="12"/>
    </row>
    <row r="321" spans="1:3" x14ac:dyDescent="0.35">
      <c r="A321" s="33"/>
      <c r="B321" s="12"/>
      <c r="C321" s="12"/>
    </row>
    <row r="322" spans="1:3" x14ac:dyDescent="0.35">
      <c r="A322" s="33"/>
      <c r="B322" s="12"/>
      <c r="C322" s="12"/>
    </row>
    <row r="323" spans="1:3" x14ac:dyDescent="0.35">
      <c r="A323" s="33"/>
      <c r="B323" s="12"/>
      <c r="C323" s="12"/>
    </row>
    <row r="324" spans="1:3" x14ac:dyDescent="0.35">
      <c r="A324" s="33"/>
      <c r="B324" s="12"/>
      <c r="C324" s="12"/>
    </row>
    <row r="325" spans="1:3" x14ac:dyDescent="0.35">
      <c r="A325" s="33"/>
      <c r="B325" s="12"/>
      <c r="C325" s="12"/>
    </row>
    <row r="326" spans="1:3" x14ac:dyDescent="0.35">
      <c r="A326" s="33"/>
      <c r="B326" s="12"/>
      <c r="C326" s="12"/>
    </row>
    <row r="327" spans="1:3" x14ac:dyDescent="0.35">
      <c r="A327" s="33"/>
      <c r="B327" s="12"/>
      <c r="C327" s="12"/>
    </row>
    <row r="328" spans="1:3" x14ac:dyDescent="0.35">
      <c r="A328" s="33"/>
      <c r="B328" s="12"/>
      <c r="C328" s="12"/>
    </row>
    <row r="329" spans="1:3" x14ac:dyDescent="0.35">
      <c r="A329" s="33"/>
      <c r="B329" s="12"/>
      <c r="C329" s="12"/>
    </row>
    <row r="330" spans="1:3" x14ac:dyDescent="0.35">
      <c r="A330" s="33"/>
      <c r="B330" s="12"/>
      <c r="C330" s="12"/>
    </row>
    <row r="331" spans="1:3" x14ac:dyDescent="0.35">
      <c r="A331" s="33"/>
      <c r="B331" s="12"/>
      <c r="C331" s="12"/>
    </row>
    <row r="332" spans="1:3" x14ac:dyDescent="0.35">
      <c r="A332" s="33"/>
      <c r="B332" s="12"/>
      <c r="C332" s="12"/>
    </row>
    <row r="333" spans="1:3" x14ac:dyDescent="0.35">
      <c r="A333" s="33"/>
      <c r="B333" s="12"/>
      <c r="C333" s="12"/>
    </row>
    <row r="334" spans="1:3" x14ac:dyDescent="0.35">
      <c r="A334" s="33"/>
      <c r="B334" s="12"/>
      <c r="C334" s="12"/>
    </row>
    <row r="335" spans="1:3" x14ac:dyDescent="0.35">
      <c r="A335" s="33"/>
      <c r="B335" s="12"/>
      <c r="C335" s="12"/>
    </row>
    <row r="336" spans="1:3" x14ac:dyDescent="0.35">
      <c r="A336" s="33"/>
      <c r="B336" s="12"/>
      <c r="C336" s="12"/>
    </row>
    <row r="337" spans="1:3" x14ac:dyDescent="0.35">
      <c r="A337" s="33"/>
      <c r="B337" s="12"/>
      <c r="C337" s="12"/>
    </row>
    <row r="338" spans="1:3" x14ac:dyDescent="0.35">
      <c r="A338" s="33"/>
      <c r="B338" s="12"/>
      <c r="C338" s="12"/>
    </row>
    <row r="339" spans="1:3" x14ac:dyDescent="0.35">
      <c r="A339" s="33"/>
      <c r="B339" s="12"/>
      <c r="C339" s="12"/>
    </row>
    <row r="340" spans="1:3" x14ac:dyDescent="0.35">
      <c r="A340" s="33"/>
      <c r="B340" s="12"/>
      <c r="C340" s="12"/>
    </row>
    <row r="341" spans="1:3" x14ac:dyDescent="0.35">
      <c r="A341" s="33"/>
      <c r="B341" s="12"/>
      <c r="C341" s="12"/>
    </row>
    <row r="342" spans="1:3" x14ac:dyDescent="0.35">
      <c r="A342" s="33"/>
      <c r="B342" s="12"/>
      <c r="C342" s="12"/>
    </row>
    <row r="343" spans="1:3" x14ac:dyDescent="0.35">
      <c r="A343" s="33"/>
      <c r="B343" s="12"/>
      <c r="C343" s="12"/>
    </row>
    <row r="344" spans="1:3" x14ac:dyDescent="0.35">
      <c r="A344" s="33"/>
      <c r="B344" s="12"/>
      <c r="C344" s="12"/>
    </row>
    <row r="345" spans="1:3" x14ac:dyDescent="0.35">
      <c r="A345" s="33"/>
      <c r="B345" s="12"/>
      <c r="C345" s="12"/>
    </row>
    <row r="346" spans="1:3" x14ac:dyDescent="0.35">
      <c r="A346" s="33"/>
      <c r="B346" s="12"/>
      <c r="C346" s="12"/>
    </row>
    <row r="347" spans="1:3" x14ac:dyDescent="0.35">
      <c r="A347" s="33"/>
      <c r="B347" s="12"/>
      <c r="C347" s="12"/>
    </row>
    <row r="348" spans="1:3" x14ac:dyDescent="0.35">
      <c r="A348" s="33"/>
      <c r="B348" s="12"/>
      <c r="C348" s="12"/>
    </row>
    <row r="349" spans="1:3" x14ac:dyDescent="0.35">
      <c r="A349" s="33"/>
      <c r="B349" s="12"/>
      <c r="C349" s="12"/>
    </row>
    <row r="350" spans="1:3" x14ac:dyDescent="0.35">
      <c r="A350" s="33"/>
      <c r="B350" s="12"/>
      <c r="C350" s="12"/>
    </row>
    <row r="351" spans="1:3" x14ac:dyDescent="0.35">
      <c r="A351" s="33"/>
      <c r="B351" s="12"/>
      <c r="C351" s="12"/>
    </row>
    <row r="352" spans="1:3" x14ac:dyDescent="0.35">
      <c r="A352" s="33"/>
      <c r="B352" s="12"/>
      <c r="C352" s="12"/>
    </row>
    <row r="353" spans="1:3" x14ac:dyDescent="0.35">
      <c r="A353" s="33"/>
      <c r="B353" s="12"/>
      <c r="C353" s="12"/>
    </row>
    <row r="354" spans="1:3" x14ac:dyDescent="0.35">
      <c r="A354" s="33"/>
      <c r="B354" s="12"/>
      <c r="C354" s="12"/>
    </row>
    <row r="355" spans="1:3" x14ac:dyDescent="0.35">
      <c r="A355" s="33"/>
      <c r="B355" s="12"/>
      <c r="C355" s="12"/>
    </row>
    <row r="356" spans="1:3" x14ac:dyDescent="0.35">
      <c r="A356" s="33"/>
      <c r="B356" s="12"/>
      <c r="C356" s="12"/>
    </row>
    <row r="357" spans="1:3" x14ac:dyDescent="0.35">
      <c r="A357" s="33"/>
      <c r="B357" s="12"/>
      <c r="C357" s="12"/>
    </row>
    <row r="358" spans="1:3" x14ac:dyDescent="0.35">
      <c r="A358" s="33"/>
      <c r="B358" s="12"/>
      <c r="C358" s="12"/>
    </row>
    <row r="359" spans="1:3" x14ac:dyDescent="0.35">
      <c r="A359" s="33"/>
      <c r="B359" s="12"/>
      <c r="C359" s="12"/>
    </row>
    <row r="360" spans="1:3" x14ac:dyDescent="0.35">
      <c r="A360" s="33"/>
      <c r="B360" s="12"/>
      <c r="C360" s="12"/>
    </row>
    <row r="361" spans="1:3" x14ac:dyDescent="0.35">
      <c r="A361" s="33"/>
      <c r="B361" s="12"/>
      <c r="C361" s="12"/>
    </row>
    <row r="362" spans="1:3" x14ac:dyDescent="0.35">
      <c r="A362" s="33"/>
      <c r="B362" s="12"/>
      <c r="C362" s="12"/>
    </row>
    <row r="363" spans="1:3" x14ac:dyDescent="0.35">
      <c r="A363" s="33"/>
      <c r="B363" s="12"/>
      <c r="C363" s="12"/>
    </row>
    <row r="364" spans="1:3" x14ac:dyDescent="0.35">
      <c r="A364" s="33"/>
      <c r="B364" s="12"/>
      <c r="C364" s="12"/>
    </row>
    <row r="365" spans="1:3" x14ac:dyDescent="0.35">
      <c r="A365" s="33"/>
      <c r="B365" s="12"/>
      <c r="C365" s="12"/>
    </row>
    <row r="366" spans="1:3" x14ac:dyDescent="0.35">
      <c r="A366" s="33"/>
      <c r="B366" s="12"/>
      <c r="C366" s="12"/>
    </row>
    <row r="367" spans="1:3" x14ac:dyDescent="0.35">
      <c r="A367" s="33"/>
      <c r="B367" s="12"/>
      <c r="C367" s="12"/>
    </row>
    <row r="368" spans="1:3" x14ac:dyDescent="0.35">
      <c r="A368" s="33"/>
      <c r="B368" s="12"/>
      <c r="C368" s="12"/>
    </row>
    <row r="369" spans="1:3" x14ac:dyDescent="0.35">
      <c r="A369" s="33"/>
      <c r="B369" s="12"/>
      <c r="C369" s="12"/>
    </row>
    <row r="370" spans="1:3" x14ac:dyDescent="0.35">
      <c r="A370" s="33"/>
      <c r="B370" s="12"/>
      <c r="C370" s="12"/>
    </row>
    <row r="371" spans="1:3" x14ac:dyDescent="0.35">
      <c r="A371" s="33"/>
      <c r="B371" s="12"/>
      <c r="C371" s="12"/>
    </row>
    <row r="372" spans="1:3" x14ac:dyDescent="0.35">
      <c r="A372" s="33"/>
      <c r="B372" s="12"/>
      <c r="C372" s="12"/>
    </row>
    <row r="373" spans="1:3" x14ac:dyDescent="0.35">
      <c r="A373" s="33"/>
      <c r="B373" s="12"/>
      <c r="C373" s="12"/>
    </row>
    <row r="374" spans="1:3" x14ac:dyDescent="0.35">
      <c r="A374" s="33"/>
      <c r="B374" s="12"/>
      <c r="C374" s="12"/>
    </row>
    <row r="375" spans="1:3" x14ac:dyDescent="0.35">
      <c r="A375" s="33"/>
      <c r="B375" s="12"/>
      <c r="C375" s="12"/>
    </row>
    <row r="376" spans="1:3" x14ac:dyDescent="0.35">
      <c r="A376" s="33"/>
      <c r="B376" s="12"/>
      <c r="C376" s="12"/>
    </row>
    <row r="377" spans="1:3" x14ac:dyDescent="0.35">
      <c r="A377" s="33"/>
      <c r="B377" s="12"/>
      <c r="C377" s="12"/>
    </row>
    <row r="378" spans="1:3" x14ac:dyDescent="0.35">
      <c r="A378" s="33"/>
      <c r="B378" s="12"/>
      <c r="C378" s="12"/>
    </row>
    <row r="379" spans="1:3" x14ac:dyDescent="0.35">
      <c r="A379" s="33"/>
      <c r="B379" s="12"/>
      <c r="C379" s="12"/>
    </row>
    <row r="380" spans="1:3" x14ac:dyDescent="0.35">
      <c r="A380" s="33"/>
      <c r="B380" s="12"/>
      <c r="C380" s="12"/>
    </row>
    <row r="381" spans="1:3" x14ac:dyDescent="0.35">
      <c r="A381" s="33"/>
      <c r="B381" s="12"/>
      <c r="C381" s="12"/>
    </row>
    <row r="382" spans="1:3" x14ac:dyDescent="0.35">
      <c r="A382" s="33"/>
      <c r="B382" s="12"/>
      <c r="C382" s="12"/>
    </row>
    <row r="383" spans="1:3" x14ac:dyDescent="0.35">
      <c r="A383" s="33"/>
      <c r="B383" s="12"/>
      <c r="C383" s="12"/>
    </row>
    <row r="384" spans="1:3" x14ac:dyDescent="0.35">
      <c r="A384" s="33"/>
      <c r="B384" s="12"/>
      <c r="C384" s="12"/>
    </row>
    <row r="385" spans="1:3" x14ac:dyDescent="0.35">
      <c r="A385" s="33"/>
      <c r="B385" s="12"/>
      <c r="C385" s="12"/>
    </row>
    <row r="386" spans="1:3" x14ac:dyDescent="0.35">
      <c r="A386" s="33"/>
      <c r="B386" s="12"/>
      <c r="C386" s="12"/>
    </row>
    <row r="387" spans="1:3" x14ac:dyDescent="0.35">
      <c r="A387" s="33"/>
      <c r="B387" s="12"/>
      <c r="C387" s="12"/>
    </row>
    <row r="388" spans="1:3" x14ac:dyDescent="0.35">
      <c r="A388" s="33"/>
      <c r="B388" s="12"/>
      <c r="C388" s="12"/>
    </row>
    <row r="389" spans="1:3" x14ac:dyDescent="0.35">
      <c r="A389" s="33"/>
      <c r="B389" s="12"/>
      <c r="C389" s="12"/>
    </row>
    <row r="390" spans="1:3" x14ac:dyDescent="0.35">
      <c r="A390" s="33"/>
      <c r="B390" s="12"/>
      <c r="C390" s="12"/>
    </row>
    <row r="391" spans="1:3" x14ac:dyDescent="0.35">
      <c r="A391" s="33"/>
      <c r="B391" s="12"/>
      <c r="C391" s="12"/>
    </row>
    <row r="392" spans="1:3" x14ac:dyDescent="0.35">
      <c r="A392" s="33"/>
      <c r="B392" s="12"/>
      <c r="C392" s="12"/>
    </row>
    <row r="393" spans="1:3" x14ac:dyDescent="0.35">
      <c r="A393" s="33"/>
      <c r="B393" s="12"/>
      <c r="C393" s="12"/>
    </row>
    <row r="394" spans="1:3" x14ac:dyDescent="0.35">
      <c r="A394" s="33"/>
      <c r="B394" s="12"/>
      <c r="C394" s="12"/>
    </row>
    <row r="395" spans="1:3" x14ac:dyDescent="0.35">
      <c r="A395" s="33"/>
      <c r="B395" s="12"/>
      <c r="C395" s="12"/>
    </row>
    <row r="396" spans="1:3" x14ac:dyDescent="0.35">
      <c r="A396" s="33"/>
      <c r="B396" s="12"/>
      <c r="C396" s="12"/>
    </row>
    <row r="397" spans="1:3" x14ac:dyDescent="0.35">
      <c r="A397" s="33"/>
      <c r="B397" s="12"/>
      <c r="C397" s="12"/>
    </row>
    <row r="398" spans="1:3" x14ac:dyDescent="0.35">
      <c r="A398" s="33"/>
      <c r="B398" s="12"/>
      <c r="C398" s="12"/>
    </row>
    <row r="399" spans="1:3" x14ac:dyDescent="0.35">
      <c r="A399" s="33"/>
      <c r="B399" s="12"/>
      <c r="C399" s="12"/>
    </row>
    <row r="400" spans="1:3" x14ac:dyDescent="0.35">
      <c r="A400" s="33"/>
      <c r="B400" s="12"/>
      <c r="C400" s="12"/>
    </row>
    <row r="401" spans="1:3" x14ac:dyDescent="0.35">
      <c r="A401" s="33"/>
      <c r="B401" s="12"/>
      <c r="C401" s="12"/>
    </row>
    <row r="402" spans="1:3" x14ac:dyDescent="0.35">
      <c r="A402" s="33"/>
      <c r="B402" s="12"/>
      <c r="C402" s="12"/>
    </row>
    <row r="403" spans="1:3" x14ac:dyDescent="0.35">
      <c r="A403" s="33"/>
      <c r="B403" s="12"/>
      <c r="C403" s="12"/>
    </row>
    <row r="404" spans="1:3" x14ac:dyDescent="0.35">
      <c r="A404" s="33"/>
      <c r="B404" s="12"/>
      <c r="C404" s="12"/>
    </row>
    <row r="405" spans="1:3" x14ac:dyDescent="0.35">
      <c r="A405" s="33"/>
      <c r="B405" s="12"/>
      <c r="C405" s="12"/>
    </row>
    <row r="406" spans="1:3" x14ac:dyDescent="0.35">
      <c r="A406" s="33"/>
      <c r="B406" s="12"/>
      <c r="C406" s="12"/>
    </row>
    <row r="407" spans="1:3" x14ac:dyDescent="0.35">
      <c r="A407" s="33"/>
      <c r="B407" s="12"/>
      <c r="C407" s="12"/>
    </row>
    <row r="408" spans="1:3" x14ac:dyDescent="0.35">
      <c r="A408" s="33"/>
      <c r="B408" s="12"/>
      <c r="C408" s="12"/>
    </row>
    <row r="409" spans="1:3" x14ac:dyDescent="0.35">
      <c r="A409" s="33"/>
      <c r="B409" s="12"/>
      <c r="C409" s="12"/>
    </row>
    <row r="410" spans="1:3" x14ac:dyDescent="0.35">
      <c r="A410" s="33"/>
      <c r="B410" s="12"/>
      <c r="C410" s="12"/>
    </row>
    <row r="411" spans="1:3" x14ac:dyDescent="0.35">
      <c r="A411" s="33"/>
      <c r="B411" s="12"/>
      <c r="C411" s="12"/>
    </row>
    <row r="412" spans="1:3" x14ac:dyDescent="0.35">
      <c r="A412" s="33"/>
      <c r="B412" s="12"/>
      <c r="C412" s="12"/>
    </row>
    <row r="413" spans="1:3" x14ac:dyDescent="0.35">
      <c r="A413" s="33"/>
      <c r="B413" s="12"/>
      <c r="C413" s="12"/>
    </row>
    <row r="414" spans="1:3" x14ac:dyDescent="0.35">
      <c r="A414" s="33"/>
      <c r="B414" s="12"/>
      <c r="C414" s="12"/>
    </row>
    <row r="415" spans="1:3" x14ac:dyDescent="0.35">
      <c r="A415" s="33"/>
      <c r="B415" s="12"/>
      <c r="C415" s="12"/>
    </row>
    <row r="416" spans="1:3" x14ac:dyDescent="0.35">
      <c r="A416" s="33"/>
      <c r="B416" s="12"/>
      <c r="C416" s="12"/>
    </row>
    <row r="417" spans="1:3" x14ac:dyDescent="0.35">
      <c r="A417" s="33"/>
      <c r="B417" s="12"/>
      <c r="C417" s="12"/>
    </row>
    <row r="418" spans="1:3" x14ac:dyDescent="0.35">
      <c r="A418" s="33"/>
      <c r="B418" s="12"/>
      <c r="C418" s="12"/>
    </row>
    <row r="419" spans="1:3" x14ac:dyDescent="0.35">
      <c r="A419" s="33"/>
      <c r="B419" s="12"/>
      <c r="C419" s="12"/>
    </row>
    <row r="420" spans="1:3" x14ac:dyDescent="0.35">
      <c r="A420" s="33"/>
      <c r="B420" s="12"/>
      <c r="C420" s="12"/>
    </row>
    <row r="421" spans="1:3" x14ac:dyDescent="0.35">
      <c r="A421" s="33"/>
      <c r="B421" s="12"/>
      <c r="C421" s="12"/>
    </row>
    <row r="422" spans="1:3" x14ac:dyDescent="0.35">
      <c r="A422" s="33"/>
      <c r="B422" s="12"/>
      <c r="C422" s="12"/>
    </row>
    <row r="423" spans="1:3" x14ac:dyDescent="0.35">
      <c r="A423" s="33"/>
      <c r="B423" s="12"/>
      <c r="C423" s="12"/>
    </row>
    <row r="424" spans="1:3" x14ac:dyDescent="0.35">
      <c r="A424" s="33"/>
      <c r="B424" s="12"/>
      <c r="C424" s="12"/>
    </row>
    <row r="425" spans="1:3" x14ac:dyDescent="0.35">
      <c r="A425" s="33"/>
      <c r="B425" s="12"/>
      <c r="C425" s="12"/>
    </row>
    <row r="426" spans="1:3" x14ac:dyDescent="0.35">
      <c r="A426" s="33"/>
      <c r="B426" s="12"/>
      <c r="C426" s="12"/>
    </row>
    <row r="427" spans="1:3" x14ac:dyDescent="0.35">
      <c r="A427" s="33"/>
      <c r="B427" s="12"/>
      <c r="C427" s="12"/>
    </row>
    <row r="428" spans="1:3" x14ac:dyDescent="0.35">
      <c r="A428" s="33"/>
      <c r="B428" s="12"/>
      <c r="C428" s="12"/>
    </row>
    <row r="429" spans="1:3" x14ac:dyDescent="0.35">
      <c r="A429" s="33"/>
      <c r="B429" s="12"/>
      <c r="C429" s="12"/>
    </row>
    <row r="430" spans="1:3" x14ac:dyDescent="0.35">
      <c r="A430" s="33"/>
      <c r="B430" s="12"/>
      <c r="C430" s="12"/>
    </row>
    <row r="431" spans="1:3" x14ac:dyDescent="0.35">
      <c r="A431" s="33"/>
      <c r="B431" s="12"/>
      <c r="C431" s="12"/>
    </row>
    <row r="432" spans="1:3" x14ac:dyDescent="0.35">
      <c r="A432" s="33"/>
      <c r="B432" s="12"/>
      <c r="C432" s="12"/>
    </row>
    <row r="433" spans="1:3" x14ac:dyDescent="0.35">
      <c r="A433" s="33"/>
      <c r="B433" s="12"/>
      <c r="C433" s="12"/>
    </row>
    <row r="434" spans="1:3" x14ac:dyDescent="0.35">
      <c r="A434" s="33"/>
      <c r="B434" s="12"/>
      <c r="C434" s="12"/>
    </row>
    <row r="435" spans="1:3" x14ac:dyDescent="0.35">
      <c r="A435" s="33"/>
      <c r="B435" s="12"/>
      <c r="C435" s="12"/>
    </row>
    <row r="436" spans="1:3" x14ac:dyDescent="0.35">
      <c r="A436" s="33"/>
      <c r="B436" s="12"/>
      <c r="C436" s="12"/>
    </row>
    <row r="437" spans="1:3" x14ac:dyDescent="0.35">
      <c r="A437" s="33"/>
      <c r="B437" s="12"/>
      <c r="C437" s="12"/>
    </row>
    <row r="438" spans="1:3" x14ac:dyDescent="0.35">
      <c r="A438" s="33"/>
      <c r="B438" s="12"/>
      <c r="C438" s="12"/>
    </row>
    <row r="439" spans="1:3" x14ac:dyDescent="0.35">
      <c r="A439" s="33"/>
      <c r="B439" s="12"/>
      <c r="C439" s="12"/>
    </row>
    <row r="440" spans="1:3" x14ac:dyDescent="0.35">
      <c r="A440" s="33"/>
      <c r="B440" s="12"/>
      <c r="C440" s="12"/>
    </row>
    <row r="441" spans="1:3" x14ac:dyDescent="0.35">
      <c r="A441" s="33"/>
      <c r="B441" s="12"/>
      <c r="C441" s="12"/>
    </row>
    <row r="442" spans="1:3" x14ac:dyDescent="0.35">
      <c r="A442" s="33"/>
      <c r="B442" s="12"/>
      <c r="C442" s="12"/>
    </row>
    <row r="443" spans="1:3" x14ac:dyDescent="0.35">
      <c r="A443" s="33"/>
      <c r="B443" s="12"/>
      <c r="C443" s="12"/>
    </row>
    <row r="444" spans="1:3" x14ac:dyDescent="0.35">
      <c r="A444" s="33"/>
      <c r="B444" s="12"/>
      <c r="C444" s="12"/>
    </row>
    <row r="445" spans="1:3" x14ac:dyDescent="0.35">
      <c r="A445" s="33"/>
      <c r="B445" s="12"/>
      <c r="C445" s="12"/>
    </row>
    <row r="446" spans="1:3" x14ac:dyDescent="0.35">
      <c r="A446" s="33"/>
      <c r="B446" s="12"/>
      <c r="C446" s="12"/>
    </row>
    <row r="447" spans="1:3" x14ac:dyDescent="0.35">
      <c r="A447" s="33"/>
      <c r="B447" s="12"/>
      <c r="C447" s="12"/>
    </row>
    <row r="448" spans="1:3" x14ac:dyDescent="0.35">
      <c r="A448" s="33"/>
      <c r="B448" s="12"/>
      <c r="C448" s="12"/>
    </row>
    <row r="449" spans="1:3" x14ac:dyDescent="0.35">
      <c r="A449" s="33"/>
      <c r="B449" s="12"/>
      <c r="C449" s="12"/>
    </row>
    <row r="450" spans="1:3" x14ac:dyDescent="0.35">
      <c r="A450" s="33"/>
      <c r="B450" s="12"/>
      <c r="C450" s="12"/>
    </row>
    <row r="451" spans="1:3" x14ac:dyDescent="0.35">
      <c r="A451" s="33"/>
      <c r="B451" s="12"/>
      <c r="C451" s="12"/>
    </row>
    <row r="452" spans="1:3" x14ac:dyDescent="0.35">
      <c r="A452" s="33"/>
      <c r="B452" s="12"/>
      <c r="C452" s="12"/>
    </row>
    <row r="453" spans="1:3" x14ac:dyDescent="0.35">
      <c r="A453" s="33"/>
      <c r="B453" s="12"/>
      <c r="C453" s="12"/>
    </row>
    <row r="454" spans="1:3" x14ac:dyDescent="0.35">
      <c r="A454" s="33"/>
      <c r="B454" s="12"/>
      <c r="C454" s="12"/>
    </row>
    <row r="455" spans="1:3" x14ac:dyDescent="0.35">
      <c r="A455" s="33"/>
      <c r="B455" s="12"/>
      <c r="C455" s="12"/>
    </row>
    <row r="456" spans="1:3" x14ac:dyDescent="0.35">
      <c r="A456" s="33"/>
      <c r="B456" s="12"/>
      <c r="C456" s="12"/>
    </row>
    <row r="457" spans="1:3" x14ac:dyDescent="0.35">
      <c r="A457" s="33"/>
      <c r="B457" s="12"/>
      <c r="C457" s="12"/>
    </row>
    <row r="458" spans="1:3" x14ac:dyDescent="0.35">
      <c r="A458" s="33"/>
      <c r="B458" s="12"/>
      <c r="C458" s="12"/>
    </row>
    <row r="459" spans="1:3" x14ac:dyDescent="0.35">
      <c r="A459" s="33"/>
      <c r="B459" s="12"/>
      <c r="C459" s="12"/>
    </row>
    <row r="460" spans="1:3" x14ac:dyDescent="0.35">
      <c r="A460" s="33"/>
      <c r="B460" s="12"/>
      <c r="C460" s="12"/>
    </row>
    <row r="461" spans="1:3" x14ac:dyDescent="0.35">
      <c r="A461" s="33"/>
      <c r="B461" s="12"/>
      <c r="C461" s="12"/>
    </row>
    <row r="462" spans="1:3" x14ac:dyDescent="0.35">
      <c r="A462" s="33"/>
      <c r="B462" s="12"/>
      <c r="C462" s="12"/>
    </row>
    <row r="463" spans="1:3" x14ac:dyDescent="0.35">
      <c r="A463" s="33"/>
      <c r="B463" s="12"/>
      <c r="C463" s="12"/>
    </row>
    <row r="464" spans="1:3" x14ac:dyDescent="0.35">
      <c r="A464" s="33"/>
      <c r="B464" s="12"/>
      <c r="C464" s="12"/>
    </row>
    <row r="465" spans="1:3" x14ac:dyDescent="0.35">
      <c r="A465" s="33"/>
      <c r="B465" s="12"/>
      <c r="C465" s="12"/>
    </row>
    <row r="466" spans="1:3" x14ac:dyDescent="0.35">
      <c r="A466" s="33"/>
      <c r="B466" s="12"/>
      <c r="C466" s="12"/>
    </row>
    <row r="467" spans="1:3" x14ac:dyDescent="0.35">
      <c r="A467" s="33"/>
      <c r="B467" s="12"/>
      <c r="C467" s="12"/>
    </row>
    <row r="468" spans="1:3" x14ac:dyDescent="0.35">
      <c r="A468" s="33"/>
      <c r="B468" s="12"/>
      <c r="C468" s="12"/>
    </row>
    <row r="469" spans="1:3" x14ac:dyDescent="0.35">
      <c r="A469" s="33"/>
      <c r="B469" s="12"/>
      <c r="C469" s="12"/>
    </row>
    <row r="470" spans="1:3" x14ac:dyDescent="0.35">
      <c r="A470" s="33"/>
      <c r="B470" s="12"/>
      <c r="C470" s="12"/>
    </row>
    <row r="471" spans="1:3" x14ac:dyDescent="0.35">
      <c r="A471" s="33"/>
      <c r="B471" s="12"/>
      <c r="C471" s="12"/>
    </row>
    <row r="472" spans="1:3" x14ac:dyDescent="0.35">
      <c r="A472" s="33"/>
      <c r="B472" s="12"/>
      <c r="C472" s="12"/>
    </row>
    <row r="473" spans="1:3" x14ac:dyDescent="0.35">
      <c r="A473" s="33"/>
      <c r="B473" s="12"/>
      <c r="C473" s="12"/>
    </row>
    <row r="474" spans="1:3" x14ac:dyDescent="0.35">
      <c r="A474" s="33"/>
      <c r="B474" s="12"/>
      <c r="C474" s="12"/>
    </row>
    <row r="475" spans="1:3" x14ac:dyDescent="0.35">
      <c r="A475" s="33"/>
      <c r="B475" s="12"/>
      <c r="C475" s="12"/>
    </row>
    <row r="476" spans="1:3" x14ac:dyDescent="0.35">
      <c r="A476" s="33"/>
      <c r="B476" s="12"/>
      <c r="C476" s="12"/>
    </row>
    <row r="477" spans="1:3" x14ac:dyDescent="0.35">
      <c r="A477" s="33"/>
      <c r="B477" s="12"/>
      <c r="C477" s="12"/>
    </row>
    <row r="478" spans="1:3" x14ac:dyDescent="0.35">
      <c r="A478" s="33"/>
      <c r="B478" s="12"/>
      <c r="C478" s="12"/>
    </row>
    <row r="479" spans="1:3" x14ac:dyDescent="0.35">
      <c r="A479" s="33"/>
      <c r="B479" s="12"/>
      <c r="C479" s="12"/>
    </row>
    <row r="480" spans="1:3" x14ac:dyDescent="0.35">
      <c r="A480" s="33"/>
      <c r="B480" s="12"/>
      <c r="C480" s="12"/>
    </row>
    <row r="481" spans="1:3" x14ac:dyDescent="0.35">
      <c r="A481" s="33"/>
      <c r="B481" s="12"/>
      <c r="C481" s="12"/>
    </row>
    <row r="482" spans="1:3" x14ac:dyDescent="0.35">
      <c r="A482" s="33"/>
      <c r="B482" s="12"/>
      <c r="C482" s="12"/>
    </row>
    <row r="483" spans="1:3" x14ac:dyDescent="0.35">
      <c r="A483" s="33"/>
      <c r="B483" s="12"/>
      <c r="C483" s="12"/>
    </row>
    <row r="484" spans="1:3" x14ac:dyDescent="0.35">
      <c r="A484" s="33"/>
      <c r="B484" s="12"/>
      <c r="C484" s="12"/>
    </row>
    <row r="485" spans="1:3" x14ac:dyDescent="0.35">
      <c r="A485" s="33"/>
      <c r="B485" s="12"/>
      <c r="C485" s="12"/>
    </row>
    <row r="486" spans="1:3" x14ac:dyDescent="0.35">
      <c r="A486" s="33"/>
      <c r="B486" s="12"/>
      <c r="C486" s="12"/>
    </row>
    <row r="487" spans="1:3" x14ac:dyDescent="0.35">
      <c r="A487" s="33"/>
      <c r="B487" s="12"/>
      <c r="C487" s="12"/>
    </row>
    <row r="488" spans="1:3" x14ac:dyDescent="0.35">
      <c r="A488" s="33"/>
      <c r="B488" s="12"/>
      <c r="C488" s="12"/>
    </row>
    <row r="489" spans="1:3" x14ac:dyDescent="0.35">
      <c r="A489" s="33"/>
      <c r="B489" s="12"/>
      <c r="C489" s="12"/>
    </row>
    <row r="490" spans="1:3" x14ac:dyDescent="0.35">
      <c r="A490" s="33"/>
      <c r="B490" s="12"/>
      <c r="C490" s="12"/>
    </row>
    <row r="491" spans="1:3" x14ac:dyDescent="0.35">
      <c r="A491" s="33"/>
      <c r="B491" s="12"/>
      <c r="C491" s="12"/>
    </row>
    <row r="492" spans="1:3" x14ac:dyDescent="0.35">
      <c r="A492" s="33"/>
      <c r="B492" s="12"/>
      <c r="C492" s="12"/>
    </row>
    <row r="493" spans="1:3" x14ac:dyDescent="0.35">
      <c r="A493" s="33"/>
      <c r="B493" s="12"/>
      <c r="C493" s="12"/>
    </row>
    <row r="494" spans="1:3" x14ac:dyDescent="0.35">
      <c r="A494" s="33"/>
      <c r="B494" s="12"/>
      <c r="C494" s="12"/>
    </row>
  </sheetData>
  <sortState xmlns:xlrd2="http://schemas.microsoft.com/office/spreadsheetml/2017/richdata2" ref="A10:AK36">
    <sortCondition ref="A10"/>
  </sortState>
  <mergeCells count="54">
    <mergeCell ref="Q6:R6"/>
    <mergeCell ref="W6:W8"/>
    <mergeCell ref="D6:D8"/>
    <mergeCell ref="H6:H8"/>
    <mergeCell ref="M5:R5"/>
    <mergeCell ref="J6:J8"/>
    <mergeCell ref="B9:AL9"/>
    <mergeCell ref="M7:M8"/>
    <mergeCell ref="N7:N8"/>
    <mergeCell ref="O7:O8"/>
    <mergeCell ref="P7:P8"/>
    <mergeCell ref="Q7:Q8"/>
    <mergeCell ref="Y6:Y8"/>
    <mergeCell ref="Z6:Z8"/>
    <mergeCell ref="AE7:AE8"/>
    <mergeCell ref="AF7:AF8"/>
    <mergeCell ref="AG7:AG8"/>
    <mergeCell ref="I6:I8"/>
    <mergeCell ref="R7:R8"/>
    <mergeCell ref="B5:B8"/>
    <mergeCell ref="C5:C8"/>
    <mergeCell ref="D5:F5"/>
    <mergeCell ref="G5:L5"/>
    <mergeCell ref="AI5:AI8"/>
    <mergeCell ref="T5:T8"/>
    <mergeCell ref="U5:U8"/>
    <mergeCell ref="V5:V8"/>
    <mergeCell ref="S5:S8"/>
    <mergeCell ref="K6:K8"/>
    <mergeCell ref="L6:L8"/>
    <mergeCell ref="O6:P6"/>
    <mergeCell ref="M6:N6"/>
    <mergeCell ref="E6:E8"/>
    <mergeCell ref="F6:F8"/>
    <mergeCell ref="G6:G8"/>
    <mergeCell ref="B1:C4"/>
    <mergeCell ref="D1:AI2"/>
    <mergeCell ref="AJ1:AK1"/>
    <mergeCell ref="AJ2:AK2"/>
    <mergeCell ref="D3:AI4"/>
    <mergeCell ref="AJ3:AK3"/>
    <mergeCell ref="AJ4:AK4"/>
    <mergeCell ref="AJ5:AJ8"/>
    <mergeCell ref="AK5:AK8"/>
    <mergeCell ref="AG5:AH6"/>
    <mergeCell ref="AB6:AD6"/>
    <mergeCell ref="AE5:AF6"/>
    <mergeCell ref="W5:AD5"/>
    <mergeCell ref="X6:X8"/>
    <mergeCell ref="AH7:AH8"/>
    <mergeCell ref="AA6:AA8"/>
    <mergeCell ref="AB7:AB8"/>
    <mergeCell ref="AC7:AC8"/>
    <mergeCell ref="AD7:AD8"/>
  </mergeCells>
  <hyperlinks>
    <hyperlink ref="E99" r:id="rId1" xr:uid="{5A0239EB-3014-471B-BDA1-0CB4C3C3DC49}"/>
    <hyperlink ref="E100" r:id="rId2" xr:uid="{7E7F9590-04AB-4946-8342-A118F82AD0C9}"/>
    <hyperlink ref="E104" r:id="rId3" xr:uid="{FA9B6444-082F-4538-877E-BF40AACC563A}"/>
    <hyperlink ref="E105" r:id="rId4" xr:uid="{04596977-7B3F-43DC-AFE9-9999731AF73F}"/>
    <hyperlink ref="E107" r:id="rId5" xr:uid="{B23FF97A-7F1E-4C83-9E3A-521B19D0EFF1}"/>
    <hyperlink ref="E108" r:id="rId6" xr:uid="{038C5F8B-8E14-4A88-9F2E-7E19851E0EB2}"/>
    <hyperlink ref="E109" r:id="rId7" xr:uid="{497C7CCF-73A5-45F1-B62F-AD4613C2F26E}"/>
    <hyperlink ref="E110" r:id="rId8" xr:uid="{EA6D94C6-A0DC-4FCB-B865-594AA9A82779}"/>
    <hyperlink ref="E106" r:id="rId9" display="jorge.campo@gco.com.co" xr:uid="{4C047FB7-BC39-4E55-AD35-A331EA197D7E}"/>
  </hyperlinks>
  <printOptions horizontalCentered="1"/>
  <pageMargins left="0.23622047244094491" right="0.23622047244094491" top="0.74803149606299213" bottom="0.74803149606299213" header="0.31496062992125984" footer="0.31496062992125984"/>
  <pageSetup scale="22" fitToHeight="0" orientation="landscape" r:id="rId10"/>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PETICIONES.</vt:lpstr>
      <vt:lpstr>PETICIONES.!Área_de_impresión</vt:lpstr>
      <vt:lpstr>PETICIONES.!INSTALACION</vt:lpstr>
      <vt:lpstr>PETICIONES.!PRESTACION</vt:lpstr>
      <vt:lpstr>PETICIONES.!Títulos_a_imprimir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Carito</dc:creator>
  <cp:lastModifiedBy>Erika Osorio</cp:lastModifiedBy>
  <dcterms:created xsi:type="dcterms:W3CDTF">2022-03-31T22:05:39Z</dcterms:created>
  <dcterms:modified xsi:type="dcterms:W3CDTF">2022-06-03T19:11:31Z</dcterms:modified>
</cp:coreProperties>
</file>